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0.04.2021" sheetId="1" r:id="rId1"/>
  </sheets>
  <definedNames>
    <definedName name="_xlnm.Print_Titles" localSheetId="0">'30.04.2021'!$1:$1</definedName>
  </definedNames>
  <calcPr fullCalcOnLoad="1"/>
</workbook>
</file>

<file path=xl/sharedStrings.xml><?xml version="1.0" encoding="utf-8"?>
<sst xmlns="http://schemas.openxmlformats.org/spreadsheetml/2006/main" count="163" uniqueCount="162">
  <si>
    <t>LP</t>
  </si>
  <si>
    <t>WYKAZ NIERUCHOMOŚCI W TRWAŁYM ZARZĄDZIE KWP WE WROCŁAWIU</t>
  </si>
  <si>
    <r>
      <rPr>
        <b/>
        <i/>
        <sz val="10"/>
        <color indexed="8"/>
        <rFont val="Tahoma"/>
        <family val="2"/>
      </rPr>
      <t>Powierzchnia działki
[m</t>
    </r>
    <r>
      <rPr>
        <b/>
        <i/>
        <vertAlign val="superscript"/>
        <sz val="10"/>
        <color indexed="8"/>
        <rFont val="Tahoma"/>
        <family val="2"/>
      </rPr>
      <t>2</t>
    </r>
    <r>
      <rPr>
        <b/>
        <i/>
        <sz val="10"/>
        <color indexed="8"/>
        <rFont val="Tahoma"/>
        <family val="2"/>
      </rPr>
      <t>]</t>
    </r>
  </si>
  <si>
    <t>KWP WROCŁAW</t>
  </si>
  <si>
    <t>ul. Podwale 31-33, Wrocław</t>
  </si>
  <si>
    <t>ul. Podwale , Wrocław (pochylnia)</t>
  </si>
  <si>
    <t>pl. Muzealny 16, Wrocław</t>
  </si>
  <si>
    <t>ul. Druckiego – Lubeckiego 4/6, Wrocław</t>
  </si>
  <si>
    <t>ul.Ks.Witolda 16-50, Wrocław</t>
  </si>
  <si>
    <t>ul. Zelwerowicza 8-14, Wrocław</t>
  </si>
  <si>
    <t>ul. Sokolnicza 12, Wrocław</t>
  </si>
  <si>
    <t>ul. Połbina 1, Wrocław</t>
  </si>
  <si>
    <t>ul. Jaworzyńska 134, Legnica</t>
  </si>
  <si>
    <t>ul. Spółdzielcza 43, Jelenia Góra</t>
  </si>
  <si>
    <t xml:space="preserve"> Pieszyce, Obręb Rościszów</t>
  </si>
  <si>
    <t xml:space="preserve">ul. Graniczna 24, Wrocław </t>
  </si>
  <si>
    <t>ul. Wyspiańskiego 39b, Wrocław</t>
  </si>
  <si>
    <t>Tyniec Mały dz. nr 127/20</t>
  </si>
  <si>
    <t>     KOMENDA MIEJSKA POLICJI WE WROCŁAWIU</t>
  </si>
  <si>
    <t>ul. Grunwaldzka 6, Wrocław</t>
  </si>
  <si>
    <t>pl. Piłsudskiego 6/8, Wrocław</t>
  </si>
  <si>
    <t>ul. Traugutta 94, Wrocław</t>
  </si>
  <si>
    <t>ul. L.Rydygiera 46/48, Wrocław</t>
  </si>
  <si>
    <t>ul. Kiełczowska 15, Wrocław</t>
  </si>
  <si>
    <t>ul. Grabiszyńska 225, Wrocław</t>
  </si>
  <si>
    <t>ul. Niepodległości 31, Żórawina</t>
  </si>
  <si>
    <t>ul. Witosa 11, Kobierzyce</t>
  </si>
  <si>
    <t>ul. Ogrodowa 8 i 10 , Sobótka</t>
  </si>
  <si>
    <t>ul. 1-go Maja 16, Kąty Wrocławskie</t>
  </si>
  <si>
    <t>ul. Wrocławska 24, Długołęka</t>
  </si>
  <si>
    <t>ul. Ślężna 115-129, Wrocław</t>
  </si>
  <si>
    <t>ul. Hubska 29-33, Wrocław</t>
  </si>
  <si>
    <t>ul. Hubska 31-33, Wrocław</t>
  </si>
  <si>
    <t>ul. Legnicka 34, Wrocław (KP Stare Miasto ul.Trzemeska)</t>
  </si>
  <si>
    <t>ul. Legnicka, Wrocław (pochylnia)</t>
  </si>
  <si>
    <t xml:space="preserve"> ul. Trzemeska 12, Wrocław</t>
  </si>
  <si>
    <t>UL. Sołtysowicka 21b Wrocław</t>
  </si>
  <si>
    <t>UL. Sołtysowicka 21 Wrocław</t>
  </si>
  <si>
    <t>ul. Szymanowskiego 11, Wrocław</t>
  </si>
  <si>
    <t>Siechnice dz. nr 545/186</t>
  </si>
  <si>
    <t>    KOMENDA MIEJSKA POLICJI W WAŁBRZYCHU</t>
  </si>
  <si>
    <t xml:space="preserve"> ul. Mazowiecka 2, Wałbrzych</t>
  </si>
  <si>
    <t xml:space="preserve"> ul. Psie Pole 7, Wałbrzych</t>
  </si>
  <si>
    <t xml:space="preserve"> ul. Wrocławska 69, Wałbrzych</t>
  </si>
  <si>
    <t xml:space="preserve"> ul. Andersa 161, Wałbrzych</t>
  </si>
  <si>
    <t>ul. Główna 32A, Boguszów-Gorce</t>
  </si>
  <si>
    <t xml:space="preserve"> ul. Grunwaldzka 85, Głuszyca</t>
  </si>
  <si>
    <t>ul. Łączyńskiego 34, Szczawno Zdrój</t>
  </si>
  <si>
    <t> KOMENDA MIEJSKA POLICJI W LEGNICY</t>
  </si>
  <si>
    <t>ul. Asnyka 3-5, Legnica</t>
  </si>
  <si>
    <t>ul. Staffa 2, Legnica</t>
  </si>
  <si>
    <t>ul. Wojska Polskiego 15, Chojnów</t>
  </si>
  <si>
    <t xml:space="preserve">Prochowice  ul. T. Kościuszki dz. nr 76/3 , obręb 1 Prochowice, </t>
  </si>
  <si>
    <t> KOMENDA MIEJSKA POLICJI W JELENIEJ GÓRZE</t>
  </si>
  <si>
    <t> ul. Nowowiejska 43, Jelenia Góra</t>
  </si>
  <si>
    <t>pl. Piastowski 10, Jelenia Góra</t>
  </si>
  <si>
    <t xml:space="preserve"> ul. Spółdzielcza 43, Jelenia Góra</t>
  </si>
  <si>
    <t>ul. Armii Krajowej 5, Jelenia Góra</t>
  </si>
  <si>
    <t xml:space="preserve"> ul. Armii Krajowej 22, Jelenia Góra</t>
  </si>
  <si>
    <t xml:space="preserve"> ul. Kiepury 30, Jelenia Góra</t>
  </si>
  <si>
    <t>ul. Obrońców Pokoju, Karpacz</t>
  </si>
  <si>
    <t>ul. Grabskiego 7, Kowary</t>
  </si>
  <si>
    <t xml:space="preserve"> ul. Granitowa 1, Szklarska Poręba</t>
  </si>
  <si>
    <t xml:space="preserve">   KOMENDA POWIATOWA POLICJI W BOLESŁAWCU </t>
  </si>
  <si>
    <t xml:space="preserve"> ul. Zygmunta Augusta 20. Bolesławiec</t>
  </si>
  <si>
    <t>ul. Cieszkowskiego, Bolesławiec</t>
  </si>
  <si>
    <t>ul. Szkolna 2, Nowogrodziec</t>
  </si>
  <si>
    <t>ul. Lubańska 75, Osiecznica</t>
  </si>
  <si>
    <t>Warta Bolesławiecka 33</t>
  </si>
  <si>
    <t>    KOMENDA POWIATOWA POLICJI W DZIERŻONIOWIE</t>
  </si>
  <si>
    <t>ul. Ząbkowicka 57, Dzierżoniów</t>
  </si>
  <si>
    <t>ul. B. Chrobrego, Bielawa</t>
  </si>
  <si>
    <t>ul. T. Kościuszki 18</t>
  </si>
  <si>
    <t>ul. Piastowska 1, Piława Górna</t>
  </si>
  <si>
    <t>    KOMENDA POWIATOWA POLICJI W GŁOGOWIE</t>
  </si>
  <si>
    <t xml:space="preserve">ul. Obrońców Pokoju 17, Głogów </t>
  </si>
  <si>
    <t>    KOMENDA POWIATOWA POLICJI W GÓRZE</t>
  </si>
  <si>
    <t>ul. Podwale 26, Góra</t>
  </si>
  <si>
    <t>   KOMENDA POWIATOWA POLICJI W JAWORZE</t>
  </si>
  <si>
    <t xml:space="preserve">ul. A. Krajowej 2, Jawor </t>
  </si>
  <si>
    <t>ul. Rycerska 28, Bolków</t>
  </si>
  <si>
    <t>   KOMENDA POWIATOWA POLICJI W KAMIENNEJ GÓRZE</t>
  </si>
  <si>
    <t>ul. Lubawska 6-7, Kamienna Góra</t>
  </si>
  <si>
    <t>ul. Wojska Polskiego 14, Lubawka</t>
  </si>
  <si>
    <t>   KOMENDA POWIATOWA POLICJI W KŁODZKU</t>
  </si>
  <si>
    <t>ul. Chopina 2, Okrzei, Kłodzko</t>
  </si>
  <si>
    <t>ul. Boh. Getta 20a, Kłodzko</t>
  </si>
  <si>
    <t>ul. Wyspiańskiego 2, Kłodzko</t>
  </si>
  <si>
    <t>ul. Zdrojowa 25, Zesłańców Sybiru, Kudowa Zdrój</t>
  </si>
  <si>
    <t xml:space="preserve"> ul. Warszawska 1, Polanica Zdrój</t>
  </si>
  <si>
    <t>ul. Boh.Getta 25-29, Nowa Ruda</t>
  </si>
  <si>
    <t>ul. Słowackiego 8, Bystrzyca Kłodzka</t>
  </si>
  <si>
    <t>ul. Kłodzka 36, Lądek Zdrój</t>
  </si>
  <si>
    <t>ul. Graniczna 3, Międzylesie</t>
  </si>
  <si>
    <t>    KOMENDA POWIATOWA POLICJI W LUBANIU ŚLĄSKIM</t>
  </si>
  <si>
    <t>ul. Sikorskiego 5, Lubań Śląski</t>
  </si>
  <si>
    <t>ul. Żeromskiego 10, Leśna</t>
  </si>
  <si>
    <t xml:space="preserve">ul.Wolności 2, Olszyna </t>
  </si>
  <si>
    <t>   KOMENDA POWIATOWA POLICJI W LUBINIE</t>
  </si>
  <si>
    <t>ul. Traugutta 3, Lubin</t>
  </si>
  <si>
    <t>ul. Kilińskiego, Lubin</t>
  </si>
  <si>
    <t>ul. Łokietka 6a, Lubin</t>
  </si>
  <si>
    <t>ul. Grodzka 1, Ścinawa</t>
  </si>
  <si>
    <t>ul.Kolejowa 7, Rudna</t>
  </si>
  <si>
    <t>   KOMENDA POWIATOWA POLICJI W LWÓWKU ŚLĄSKIM</t>
  </si>
  <si>
    <t>ul. Jana Pawła II 12, Lwówek Śląski</t>
  </si>
  <si>
    <t>ul. Przyjaciół Żołnierza 22, Lwówek Śląski</t>
  </si>
  <si>
    <t>ul. Polna 7, Gryfów Śląski</t>
  </si>
  <si>
    <t>   KOMENDA POWIATOWA POLICJI W MILICZU</t>
  </si>
  <si>
    <t>ul. Kościuszki 4, Milicz</t>
  </si>
  <si>
    <r>
      <rPr>
        <sz val="10"/>
        <color indexed="8"/>
        <rFont val="Tahoma"/>
        <family val="2"/>
      </rPr>
      <t xml:space="preserve">    </t>
    </r>
    <r>
      <rPr>
        <b/>
        <sz val="10"/>
        <color indexed="8"/>
        <rFont val="Tahoma"/>
        <family val="2"/>
      </rPr>
      <t>KOMENDA POWIATOWA POLICJI W OLEŚNICY</t>
    </r>
  </si>
  <si>
    <t>ul.Hallera 3, Oleśnica</t>
  </si>
  <si>
    <t>ul. Wrocławska 37, Bierutów</t>
  </si>
  <si>
    <t>ul. Parkowa 2, Syców</t>
  </si>
  <si>
    <t>ul. Ogrodowa, Syców</t>
  </si>
  <si>
    <t>ul. Oleśnicka, Dziadowa Kłoda</t>
  </si>
  <si>
    <t>   KOMENDA POWIATOWA POLICJI W OŁAWIE</t>
  </si>
  <si>
    <t>ul. Kopernika 1, Oława</t>
  </si>
  <si>
    <t>ul.Witosa 35, Jelcz – Laskowice</t>
  </si>
  <si>
    <t>    KOMENDA POWIATOWA POLICJI W POLKOWICACH</t>
  </si>
  <si>
    <t>ul. Legnicka 15, Polkowice</t>
  </si>
  <si>
    <t>Gaworzyce 16a</t>
  </si>
  <si>
    <t>ul. Ratuszowa 12</t>
  </si>
  <si>
    <t>Polkowice dz.85/2 i 86/2</t>
  </si>
  <si>
    <t>   KOMENDA POWIATOWA POLICJI W STRZELINIE</t>
  </si>
  <si>
    <t> ul. Wolności 15 i 18, Strzelin</t>
  </si>
  <si>
    <t> ul. Wolności 13, Strzelin</t>
  </si>
  <si>
    <t>ul. Pocztowa 2, Wiązów</t>
  </si>
  <si>
    <r>
      <rPr>
        <sz val="10"/>
        <color indexed="8"/>
        <rFont val="Tahoma"/>
        <family val="2"/>
      </rPr>
      <t xml:space="preserve">    </t>
    </r>
    <r>
      <rPr>
        <b/>
        <sz val="10"/>
        <color indexed="8"/>
        <rFont val="Tahoma"/>
        <family val="2"/>
      </rPr>
      <t>KOMENDA POWIATOWA POLICJI W ŚRODZIE ŚLĄSKIEJ</t>
    </r>
  </si>
  <si>
    <t xml:space="preserve"> ul. Św.Andrzeja 2, Środa Śląska</t>
  </si>
  <si>
    <t>ul. Willowa 4, Miękinia</t>
  </si>
  <si>
    <t>KOMENDA POWIATOWA POLICJI W ŚWIDNICY</t>
  </si>
  <si>
    <t>ul. Jagiellońska 23, Świdnica</t>
  </si>
  <si>
    <t>ul. Boczna, Świdnica</t>
  </si>
  <si>
    <t>ul. Of. Oświęcimskich 15, Świdnica</t>
  </si>
  <si>
    <t>ul. Wolności 2, Jaworzyna Śląska</t>
  </si>
  <si>
    <t>ul. Czerwonego Krzyża 1, Strzegom</t>
  </si>
  <si>
    <t>ul. Ogrodowa 2, Żarów</t>
  </si>
  <si>
    <t>Marcinowice,  ul. Tuwima dz. 258/1 AM-1</t>
  </si>
  <si>
    <r>
      <rPr>
        <sz val="10"/>
        <color indexed="8"/>
        <rFont val="Tahoma"/>
        <family val="2"/>
      </rPr>
      <t xml:space="preserve">   </t>
    </r>
    <r>
      <rPr>
        <b/>
        <sz val="10"/>
        <color indexed="8"/>
        <rFont val="Tahoma"/>
        <family val="2"/>
      </rPr>
      <t>KOMENDA POWIATOWA POLICJI W TRZEBNICY</t>
    </r>
  </si>
  <si>
    <t>ul. Ks. Bochenka 8, Trzebnica</t>
  </si>
  <si>
    <t>ul. Oleśnicka /Czereśniowa dz. 35/96 AM-38 obr.0001 Trzebnica</t>
  </si>
  <si>
    <t>ul. 1-go Maja, Żmigród</t>
  </si>
  <si>
    <t>ul. Sportowa 3, Wisznia Mała</t>
  </si>
  <si>
    <t>ul. Dworcowa 21, Oborniki Śląskie</t>
  </si>
  <si>
    <r>
      <rPr>
        <sz val="10"/>
        <color indexed="8"/>
        <rFont val="Tahoma"/>
        <family val="2"/>
      </rPr>
      <t xml:space="preserve">   </t>
    </r>
    <r>
      <rPr>
        <b/>
        <sz val="10"/>
        <color indexed="8"/>
        <rFont val="Tahoma"/>
        <family val="2"/>
      </rPr>
      <t>KOMENDA POWIATOWA POLICJI W WOŁOWIE</t>
    </r>
  </si>
  <si>
    <t>ul. Piłsudskiego 23, Wołów</t>
  </si>
  <si>
    <t>ul. Aleje Jerozolimskie, Brzeg Dolny</t>
  </si>
  <si>
    <r>
      <rPr>
        <sz val="10"/>
        <color indexed="8"/>
        <rFont val="Tahoma"/>
        <family val="2"/>
      </rPr>
      <t xml:space="preserve">   </t>
    </r>
    <r>
      <rPr>
        <b/>
        <sz val="10"/>
        <color indexed="8"/>
        <rFont val="Tahoma"/>
        <family val="2"/>
      </rPr>
      <t>KOMENDA POWIATOWA POLICJI W ZĄBKOWICACH ŚLĄSKICH</t>
    </r>
  </si>
  <si>
    <t>ul. Niepodległości 10 i 10a, Ząbkowice Śl.</t>
  </si>
  <si>
    <t>ul. Niepodległości 5, Ząbkowice Śl.</t>
  </si>
  <si>
    <t>ul. Wałowa 12, Ziębice</t>
  </si>
  <si>
    <t>ul. Złotostocka 20, Kamieniec Ząbkowicki</t>
  </si>
  <si>
    <t>   KOMENDA POWIATOWA POLICJI W ZGORZELCU</t>
  </si>
  <si>
    <t>ul. Boh. II Armii WP, Zgorzelec</t>
  </si>
  <si>
    <t>ul. Olszewskiego 3, Zgorzelec</t>
  </si>
  <si>
    <t>ul. Daszyńskiego 29a, Bogatynia</t>
  </si>
  <si>
    <t>ul. Stefana Batorego 1a, Bogatynia</t>
  </si>
  <si>
    <t>ul Zgorzelecka 31, Pieńsk</t>
  </si>
  <si>
    <r>
      <rPr>
        <sz val="10"/>
        <color indexed="8"/>
        <rFont val="Tahoma"/>
        <family val="2"/>
      </rPr>
      <t xml:space="preserve">    </t>
    </r>
    <r>
      <rPr>
        <b/>
        <sz val="10"/>
        <color indexed="8"/>
        <rFont val="Tahoma"/>
        <family val="2"/>
      </rPr>
      <t>KOMENDA POWIATOWA POLICJI W ZŁOTORYJI</t>
    </r>
  </si>
  <si>
    <t xml:space="preserve">ul. Kościuszki 5, Złotoryja 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</si>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</sst>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_ ;[RED]\-#,##0.00\ "/>
  </numFmts>
  <fonts count="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63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2" fillId="0" borderId="0" xfId="0" applyNumberFormat="1" applyFont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2" borderId="0" xfId="0" applyFont="1" applyFill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164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4" fontId="2" fillId="2" borderId="0" xfId="0" applyFont="1" applyFill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6" fillId="2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/>
    </xf>
    <xf numFmtId="164" fontId="2" fillId="0" borderId="0" xfId="0" applyFont="1" applyFill="1" applyBorder="1" applyAlignment="1">
      <alignment horizontal="center" vertical="center" wrapText="1"/>
    </xf>
    <xf numFmtId="164" fontId="6" fillId="2" borderId="0" xfId="0" applyFont="1" applyFill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4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bip.dolnoslaska.policja.gov.pl/wai/KWW/" TargetMode="External" /><Relationship Id="rId3" Type="http://schemas.openxmlformats.org/officeDocument/2006/relationships/hyperlink" Target="http://bip.dolnoslaska.policja.gov.pl/wai/KWW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bip.dolnoslaska.policja.gov.pl/palm/KWW/" TargetMode="External" /><Relationship Id="rId6" Type="http://schemas.openxmlformats.org/officeDocument/2006/relationships/hyperlink" Target="http://bip.dolnoslaska.policja.gov.pl/palm/KWW/" TargetMode="External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207</xdr:row>
      <xdr:rowOff>0</xdr:rowOff>
    </xdr:from>
    <xdr:to>
      <xdr:col>3</xdr:col>
      <xdr:colOff>1276350</xdr:colOff>
      <xdr:row>208</xdr:row>
      <xdr:rowOff>85725</xdr:rowOff>
    </xdr:to>
    <xdr:pic>
      <xdr:nvPicPr>
        <xdr:cNvPr id="1" name="wai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827900"/>
          <a:ext cx="1276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981075</xdr:colOff>
      <xdr:row>208</xdr:row>
      <xdr:rowOff>85725</xdr:rowOff>
    </xdr:to>
    <xdr:pic>
      <xdr:nvPicPr>
        <xdr:cNvPr id="2" name="pad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70827900"/>
          <a:ext cx="9810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207</xdr:row>
      <xdr:rowOff>0</xdr:rowOff>
    </xdr:from>
    <xdr:to>
      <xdr:col>3</xdr:col>
      <xdr:colOff>1704975</xdr:colOff>
      <xdr:row>207</xdr:row>
      <xdr:rowOff>228600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0827900"/>
          <a:ext cx="2133600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0"/>
  <sheetViews>
    <sheetView tabSelected="1" workbookViewId="0" topLeftCell="C1">
      <pane ySplit="1" topLeftCell="A2" activePane="bottomLeft" state="frozen"/>
      <selection pane="topLeft" activeCell="C1" sqref="C1"/>
      <selection pane="bottomLeft" activeCell="C162" sqref="C162"/>
    </sheetView>
  </sheetViews>
  <sheetFormatPr defaultColWidth="8" defaultRowHeight="27" customHeight="1"/>
  <cols>
    <col min="1" max="2" width="9" style="1" hidden="1" customWidth="1"/>
    <col min="3" max="3" width="4.5" style="1" customWidth="1"/>
    <col min="4" max="4" width="46.09765625" style="2" customWidth="1"/>
    <col min="5" max="5" width="12.19921875" style="3" customWidth="1"/>
    <col min="6" max="6" width="20.09765625" style="4" customWidth="1"/>
    <col min="7" max="7" width="10.69921875" style="4" customWidth="1"/>
    <col min="8" max="16384" width="9" style="1" customWidth="1"/>
  </cols>
  <sheetData>
    <row r="1" spans="1:5" ht="56.25" customHeight="1">
      <c r="A1" s="5"/>
      <c r="C1" s="6" t="s">
        <v>0</v>
      </c>
      <c r="D1" s="7" t="s">
        <v>1</v>
      </c>
      <c r="E1" s="8" t="s">
        <v>2</v>
      </c>
    </row>
    <row r="2" spans="1:5" ht="27" customHeight="1">
      <c r="A2" s="5"/>
      <c r="C2" s="9"/>
      <c r="D2" s="10" t="s">
        <v>3</v>
      </c>
      <c r="E2" s="11">
        <f>SUM(E3:E16)</f>
        <v>524916.72</v>
      </c>
    </row>
    <row r="3" spans="1:5" ht="27" customHeight="1">
      <c r="A3" s="5"/>
      <c r="C3" s="9">
        <v>1</v>
      </c>
      <c r="D3" s="12" t="s">
        <v>4</v>
      </c>
      <c r="E3" s="13">
        <v>7845</v>
      </c>
    </row>
    <row r="4" spans="1:5" ht="27" customHeight="1">
      <c r="A4" s="5"/>
      <c r="C4" s="14">
        <v>2</v>
      </c>
      <c r="D4" s="15" t="s">
        <v>5</v>
      </c>
      <c r="E4" s="16">
        <v>39</v>
      </c>
    </row>
    <row r="5" spans="1:5" ht="27" customHeight="1">
      <c r="A5" s="17"/>
      <c r="C5" s="9">
        <v>3</v>
      </c>
      <c r="D5" s="2" t="s">
        <v>6</v>
      </c>
      <c r="E5" s="13">
        <v>1304</v>
      </c>
    </row>
    <row r="6" spans="1:5" ht="27" customHeight="1">
      <c r="A6" s="17"/>
      <c r="C6" s="9">
        <v>4</v>
      </c>
      <c r="D6" s="2" t="s">
        <v>7</v>
      </c>
      <c r="E6" s="13">
        <v>979</v>
      </c>
    </row>
    <row r="7" spans="1:6" ht="12.75" customHeight="1">
      <c r="A7" s="17"/>
      <c r="C7" s="9">
        <v>5</v>
      </c>
      <c r="D7" s="2" t="s">
        <v>8</v>
      </c>
      <c r="E7" s="13">
        <v>4421.72</v>
      </c>
      <c r="F7" s="18"/>
    </row>
    <row r="8" spans="1:5" ht="27" customHeight="1">
      <c r="A8" s="17"/>
      <c r="C8" s="9">
        <v>6</v>
      </c>
      <c r="D8" s="2" t="s">
        <v>9</v>
      </c>
      <c r="E8" s="13">
        <v>4993</v>
      </c>
    </row>
    <row r="9" spans="1:5" ht="27" customHeight="1">
      <c r="A9" s="17"/>
      <c r="C9" s="9">
        <v>7</v>
      </c>
      <c r="D9" s="2" t="s">
        <v>10</v>
      </c>
      <c r="E9" s="13">
        <v>9098</v>
      </c>
    </row>
    <row r="10" spans="1:5" ht="74.25" customHeight="1">
      <c r="A10" s="17"/>
      <c r="C10" s="9">
        <v>8</v>
      </c>
      <c r="D10" s="2" t="s">
        <v>11</v>
      </c>
      <c r="E10" s="13">
        <v>409379</v>
      </c>
    </row>
    <row r="11" spans="1:5" ht="12.75" customHeight="1">
      <c r="A11" s="17"/>
      <c r="C11" s="9">
        <v>9</v>
      </c>
      <c r="D11" s="2" t="s">
        <v>12</v>
      </c>
      <c r="E11" s="13">
        <f>1525+8896+4793</f>
        <v>15214</v>
      </c>
    </row>
    <row r="12" spans="1:5" ht="27" customHeight="1">
      <c r="A12" s="17"/>
      <c r="C12" s="9">
        <v>10</v>
      </c>
      <c r="D12" s="2" t="s">
        <v>13</v>
      </c>
      <c r="E12" s="13">
        <f>11972</f>
        <v>11972</v>
      </c>
    </row>
    <row r="13" spans="1:5" ht="27" customHeight="1">
      <c r="A13" s="17"/>
      <c r="C13" s="9">
        <v>11</v>
      </c>
      <c r="D13" s="2" t="s">
        <v>14</v>
      </c>
      <c r="E13" s="13">
        <v>376</v>
      </c>
    </row>
    <row r="14" spans="1:5" ht="27" customHeight="1">
      <c r="A14" s="17"/>
      <c r="C14" s="9">
        <v>12</v>
      </c>
      <c r="D14" s="19" t="s">
        <v>15</v>
      </c>
      <c r="E14" s="16">
        <v>25305</v>
      </c>
    </row>
    <row r="15" spans="1:5" ht="27" customHeight="1">
      <c r="A15" s="9">
        <v>17</v>
      </c>
      <c r="B15" s="2" t="s">
        <v>16</v>
      </c>
      <c r="C15" s="9">
        <v>13</v>
      </c>
      <c r="D15" s="2" t="s">
        <v>16</v>
      </c>
      <c r="E15" s="13">
        <v>6491</v>
      </c>
    </row>
    <row r="16" spans="1:5" ht="27" customHeight="1">
      <c r="A16" s="4"/>
      <c r="B16" s="20"/>
      <c r="C16" s="9">
        <v>14</v>
      </c>
      <c r="D16" s="2" t="s">
        <v>17</v>
      </c>
      <c r="E16" s="13">
        <v>27500</v>
      </c>
    </row>
    <row r="17" spans="1:5" ht="27" customHeight="1">
      <c r="A17" s="17"/>
      <c r="C17" s="9"/>
      <c r="D17" s="21" t="s">
        <v>18</v>
      </c>
      <c r="E17" s="22">
        <f>SUM(E18:E38)</f>
        <v>57358</v>
      </c>
    </row>
    <row r="18" spans="1:5" ht="27" customHeight="1">
      <c r="A18" s="17"/>
      <c r="C18" s="9">
        <f aca="true" t="shared" si="0" ref="C18:C36">C17+1</f>
        <v>1</v>
      </c>
      <c r="D18" s="2" t="s">
        <v>19</v>
      </c>
      <c r="E18" s="13">
        <v>1230</v>
      </c>
    </row>
    <row r="19" spans="1:5" ht="27" customHeight="1">
      <c r="A19" s="17"/>
      <c r="C19" s="9">
        <f t="shared" si="0"/>
        <v>2</v>
      </c>
      <c r="D19" s="2" t="s">
        <v>20</v>
      </c>
      <c r="E19" s="13">
        <f>1585+650</f>
        <v>2235</v>
      </c>
    </row>
    <row r="20" spans="1:5" ht="27" customHeight="1">
      <c r="A20" s="17"/>
      <c r="C20" s="9">
        <f t="shared" si="0"/>
        <v>3</v>
      </c>
      <c r="D20" s="2" t="s">
        <v>21</v>
      </c>
      <c r="E20" s="13">
        <v>519</v>
      </c>
    </row>
    <row r="21" spans="1:5" ht="27" customHeight="1">
      <c r="A21" s="17"/>
      <c r="C21" s="9">
        <f t="shared" si="0"/>
        <v>4</v>
      </c>
      <c r="D21" s="2" t="s">
        <v>22</v>
      </c>
      <c r="E21" s="13">
        <v>1207</v>
      </c>
    </row>
    <row r="22" spans="1:5" ht="27" customHeight="1">
      <c r="A22" s="17"/>
      <c r="C22" s="9">
        <f t="shared" si="0"/>
        <v>5</v>
      </c>
      <c r="D22" s="2" t="s">
        <v>23</v>
      </c>
      <c r="E22" s="13">
        <v>4775</v>
      </c>
    </row>
    <row r="23" spans="1:5" ht="27" customHeight="1">
      <c r="A23" s="17"/>
      <c r="C23" s="9">
        <f t="shared" si="0"/>
        <v>6</v>
      </c>
      <c r="D23" s="2" t="s">
        <v>24</v>
      </c>
      <c r="E23" s="13">
        <v>5448</v>
      </c>
    </row>
    <row r="24" spans="1:5" ht="27" customHeight="1">
      <c r="A24" s="17"/>
      <c r="C24" s="9">
        <f t="shared" si="0"/>
        <v>7</v>
      </c>
      <c r="D24" s="2" t="s">
        <v>25</v>
      </c>
      <c r="E24" s="13">
        <v>1100</v>
      </c>
    </row>
    <row r="25" spans="1:5" ht="27" customHeight="1">
      <c r="A25" s="17"/>
      <c r="C25" s="9">
        <f t="shared" si="0"/>
        <v>8</v>
      </c>
      <c r="D25" s="2" t="s">
        <v>26</v>
      </c>
      <c r="E25" s="13">
        <v>1108</v>
      </c>
    </row>
    <row r="26" spans="1:5" ht="27" customHeight="1">
      <c r="A26" s="17"/>
      <c r="C26" s="9">
        <f t="shared" si="0"/>
        <v>9</v>
      </c>
      <c r="D26" s="2" t="s">
        <v>27</v>
      </c>
      <c r="E26" s="13">
        <f>614+629</f>
        <v>1243</v>
      </c>
    </row>
    <row r="27" spans="1:5" ht="27" customHeight="1">
      <c r="A27" s="17"/>
      <c r="C27" s="9">
        <f t="shared" si="0"/>
        <v>10</v>
      </c>
      <c r="D27" s="2" t="s">
        <v>28</v>
      </c>
      <c r="E27" s="13">
        <v>748</v>
      </c>
    </row>
    <row r="28" spans="1:5" ht="27" customHeight="1">
      <c r="A28" s="17"/>
      <c r="C28" s="9">
        <f t="shared" si="0"/>
        <v>11</v>
      </c>
      <c r="D28" s="12" t="s">
        <v>29</v>
      </c>
      <c r="E28" s="13">
        <v>2106</v>
      </c>
    </row>
    <row r="29" spans="1:5" ht="27" customHeight="1">
      <c r="A29" s="17"/>
      <c r="C29" s="9">
        <f t="shared" si="0"/>
        <v>12</v>
      </c>
      <c r="D29" s="12" t="s">
        <v>30</v>
      </c>
      <c r="E29" s="13">
        <v>9710</v>
      </c>
    </row>
    <row r="30" spans="1:5" ht="27" customHeight="1">
      <c r="A30" s="17"/>
      <c r="C30" s="9">
        <f t="shared" si="0"/>
        <v>13</v>
      </c>
      <c r="D30" s="12" t="s">
        <v>31</v>
      </c>
      <c r="E30" s="13">
        <v>7107</v>
      </c>
    </row>
    <row r="31" spans="1:5" ht="27" customHeight="1">
      <c r="A31" s="17"/>
      <c r="C31" s="9">
        <f t="shared" si="0"/>
        <v>14</v>
      </c>
      <c r="D31" s="12" t="s">
        <v>32</v>
      </c>
      <c r="E31" s="13">
        <v>115</v>
      </c>
    </row>
    <row r="32" spans="1:5" ht="27" customHeight="1">
      <c r="A32" s="17"/>
      <c r="C32" s="9">
        <f t="shared" si="0"/>
        <v>15</v>
      </c>
      <c r="D32" s="15" t="s">
        <v>33</v>
      </c>
      <c r="E32" s="13">
        <v>4469</v>
      </c>
    </row>
    <row r="33" spans="1:5" ht="27" customHeight="1">
      <c r="A33" s="17"/>
      <c r="C33" s="9">
        <f t="shared" si="0"/>
        <v>16</v>
      </c>
      <c r="D33" s="15" t="s">
        <v>34</v>
      </c>
      <c r="E33" s="13">
        <v>20</v>
      </c>
    </row>
    <row r="34" spans="1:5" ht="27" customHeight="1">
      <c r="A34" s="17"/>
      <c r="C34" s="9">
        <f t="shared" si="0"/>
        <v>17</v>
      </c>
      <c r="D34" s="12" t="s">
        <v>35</v>
      </c>
      <c r="E34" s="13">
        <v>1818</v>
      </c>
    </row>
    <row r="35" spans="3:6" ht="27" customHeight="1">
      <c r="C35" s="9">
        <f t="shared" si="0"/>
        <v>18</v>
      </c>
      <c r="D35" s="19" t="s">
        <v>36</v>
      </c>
      <c r="E35" s="16">
        <v>5059</v>
      </c>
      <c r="F35" s="23"/>
    </row>
    <row r="36" spans="3:6" ht="27" customHeight="1">
      <c r="C36" s="9">
        <f t="shared" si="0"/>
        <v>19</v>
      </c>
      <c r="D36" s="19" t="s">
        <v>37</v>
      </c>
      <c r="E36" s="16">
        <v>2943</v>
      </c>
      <c r="F36" s="23"/>
    </row>
    <row r="37" spans="3:6" ht="27" customHeight="1">
      <c r="C37" s="9">
        <v>20</v>
      </c>
      <c r="D37" s="19" t="s">
        <v>38</v>
      </c>
      <c r="E37" s="13">
        <v>1284</v>
      </c>
      <c r="F37" s="23"/>
    </row>
    <row r="38" spans="3:6" ht="27" customHeight="1">
      <c r="C38" s="9">
        <v>21</v>
      </c>
      <c r="D38" s="19" t="s">
        <v>39</v>
      </c>
      <c r="E38" s="13">
        <v>3114</v>
      </c>
      <c r="F38" s="23"/>
    </row>
    <row r="39" spans="1:5" ht="27" customHeight="1">
      <c r="A39" s="17"/>
      <c r="C39" s="9"/>
      <c r="D39" s="21" t="s">
        <v>40</v>
      </c>
      <c r="E39" s="22">
        <f>SUM(E40:E46)</f>
        <v>56639</v>
      </c>
    </row>
    <row r="40" spans="1:5" ht="27" customHeight="1">
      <c r="A40" s="17"/>
      <c r="C40" s="9">
        <f aca="true" t="shared" si="1" ref="C40:C46">C39+1</f>
        <v>1</v>
      </c>
      <c r="D40" s="12" t="s">
        <v>41</v>
      </c>
      <c r="E40" s="13">
        <v>6138</v>
      </c>
    </row>
    <row r="41" spans="1:5" ht="27" customHeight="1">
      <c r="A41" s="17"/>
      <c r="C41" s="9">
        <f t="shared" si="1"/>
        <v>2</v>
      </c>
      <c r="D41" s="12" t="s">
        <v>42</v>
      </c>
      <c r="E41" s="13">
        <v>35944</v>
      </c>
    </row>
    <row r="42" spans="1:5" ht="27" customHeight="1">
      <c r="A42" s="17"/>
      <c r="C42" s="9">
        <f t="shared" si="1"/>
        <v>3</v>
      </c>
      <c r="D42" s="12" t="s">
        <v>43</v>
      </c>
      <c r="E42" s="13">
        <v>4589</v>
      </c>
    </row>
    <row r="43" spans="1:5" ht="27" customHeight="1">
      <c r="A43" s="17"/>
      <c r="C43" s="9">
        <f t="shared" si="1"/>
        <v>4</v>
      </c>
      <c r="D43" s="12" t="s">
        <v>44</v>
      </c>
      <c r="E43" s="13">
        <v>973</v>
      </c>
    </row>
    <row r="44" spans="1:5" ht="27" customHeight="1">
      <c r="A44" s="17"/>
      <c r="C44" s="9">
        <f t="shared" si="1"/>
        <v>5</v>
      </c>
      <c r="D44" s="12" t="s">
        <v>45</v>
      </c>
      <c r="E44" s="13">
        <v>1198</v>
      </c>
    </row>
    <row r="45" spans="1:5" ht="27" customHeight="1">
      <c r="A45" s="17"/>
      <c r="C45" s="9">
        <f t="shared" si="1"/>
        <v>6</v>
      </c>
      <c r="D45" s="12" t="s">
        <v>46</v>
      </c>
      <c r="E45" s="13">
        <v>585</v>
      </c>
    </row>
    <row r="46" spans="1:5" ht="27" customHeight="1">
      <c r="A46" s="17"/>
      <c r="C46" s="9">
        <f t="shared" si="1"/>
        <v>7</v>
      </c>
      <c r="D46" s="12" t="s">
        <v>47</v>
      </c>
      <c r="E46" s="13">
        <v>7212</v>
      </c>
    </row>
    <row r="47" spans="1:5" ht="27" customHeight="1">
      <c r="A47" s="17"/>
      <c r="C47" s="9"/>
      <c r="D47" s="21" t="s">
        <v>48</v>
      </c>
      <c r="E47" s="22">
        <f>SUM(E48:E51)</f>
        <v>17476</v>
      </c>
    </row>
    <row r="48" spans="1:5" ht="12.75" customHeight="1">
      <c r="A48" s="24"/>
      <c r="C48" s="9">
        <v>1</v>
      </c>
      <c r="D48" s="12" t="s">
        <v>49</v>
      </c>
      <c r="E48" s="13">
        <f>2113+2612+116</f>
        <v>4841</v>
      </c>
    </row>
    <row r="49" spans="1:5" ht="27" customHeight="1">
      <c r="A49" s="24"/>
      <c r="C49" s="9">
        <f>C48+1</f>
        <v>2</v>
      </c>
      <c r="D49" s="12" t="s">
        <v>50</v>
      </c>
      <c r="E49" s="13">
        <v>4460</v>
      </c>
    </row>
    <row r="50" spans="1:5" ht="27" customHeight="1">
      <c r="A50" s="17"/>
      <c r="C50" s="9">
        <v>3</v>
      </c>
      <c r="D50" s="12" t="s">
        <v>51</v>
      </c>
      <c r="E50" s="13">
        <f>2330+1540</f>
        <v>3870</v>
      </c>
    </row>
    <row r="51" spans="1:5" ht="27" customHeight="1">
      <c r="A51" s="17"/>
      <c r="C51" s="9">
        <v>4</v>
      </c>
      <c r="D51" s="12" t="s">
        <v>52</v>
      </c>
      <c r="E51" s="13">
        <v>4305</v>
      </c>
    </row>
    <row r="52" spans="1:5" ht="27" customHeight="1">
      <c r="A52" s="17"/>
      <c r="C52" s="9"/>
      <c r="D52" s="21" t="s">
        <v>53</v>
      </c>
      <c r="E52" s="22">
        <f>SUM(E53:E61)</f>
        <v>70855.86</v>
      </c>
    </row>
    <row r="53" spans="1:6" ht="27" customHeight="1">
      <c r="A53" s="17"/>
      <c r="C53" s="9">
        <f aca="true" t="shared" si="2" ref="C53:C61">C52+1</f>
        <v>1</v>
      </c>
      <c r="D53" s="12" t="s">
        <v>54</v>
      </c>
      <c r="E53" s="25">
        <v>42439</v>
      </c>
      <c r="F53" s="18"/>
    </row>
    <row r="54" spans="1:5" ht="24" customHeight="1">
      <c r="A54" s="17"/>
      <c r="C54" s="9">
        <f t="shared" si="2"/>
        <v>2</v>
      </c>
      <c r="D54" s="12" t="s">
        <v>55</v>
      </c>
      <c r="E54" s="13">
        <v>737</v>
      </c>
    </row>
    <row r="55" spans="1:5" ht="27" customHeight="1">
      <c r="A55" s="17"/>
      <c r="C55" s="9">
        <f t="shared" si="2"/>
        <v>3</v>
      </c>
      <c r="D55" s="12" t="s">
        <v>56</v>
      </c>
      <c r="E55" s="13">
        <v>12041</v>
      </c>
    </row>
    <row r="56" spans="1:5" ht="27" customHeight="1">
      <c r="A56" s="17"/>
      <c r="C56" s="9">
        <f t="shared" si="2"/>
        <v>4</v>
      </c>
      <c r="D56" s="12" t="s">
        <v>57</v>
      </c>
      <c r="E56" s="13">
        <v>3960</v>
      </c>
    </row>
    <row r="57" spans="1:5" ht="27" customHeight="1">
      <c r="A57" s="17"/>
      <c r="C57" s="9">
        <f t="shared" si="2"/>
        <v>5</v>
      </c>
      <c r="D57" s="12" t="s">
        <v>58</v>
      </c>
      <c r="E57" s="13">
        <v>1852</v>
      </c>
    </row>
    <row r="58" spans="1:5" ht="27" customHeight="1">
      <c r="A58" s="17"/>
      <c r="C58" s="9">
        <f t="shared" si="2"/>
        <v>6</v>
      </c>
      <c r="D58" s="12" t="s">
        <v>59</v>
      </c>
      <c r="E58" s="13">
        <v>174.86</v>
      </c>
    </row>
    <row r="59" spans="1:5" ht="27" customHeight="1">
      <c r="A59" s="17"/>
      <c r="C59" s="9">
        <f t="shared" si="2"/>
        <v>7</v>
      </c>
      <c r="D59" s="12" t="s">
        <v>60</v>
      </c>
      <c r="E59" s="13">
        <f>2561+31+39+180</f>
        <v>2811</v>
      </c>
    </row>
    <row r="60" spans="1:5" ht="27" customHeight="1">
      <c r="A60" s="17"/>
      <c r="C60" s="9">
        <f t="shared" si="2"/>
        <v>8</v>
      </c>
      <c r="D60" s="12" t="s">
        <v>61</v>
      </c>
      <c r="E60" s="13">
        <v>4927</v>
      </c>
    </row>
    <row r="61" spans="1:5" ht="27" customHeight="1">
      <c r="A61" s="17"/>
      <c r="C61" s="9">
        <f t="shared" si="2"/>
        <v>9</v>
      </c>
      <c r="D61" s="12" t="s">
        <v>62</v>
      </c>
      <c r="E61" s="13">
        <v>1914</v>
      </c>
    </row>
    <row r="62" spans="1:5" ht="27.75" customHeight="1">
      <c r="A62" s="17"/>
      <c r="C62" s="9"/>
      <c r="D62" s="21" t="s">
        <v>63</v>
      </c>
      <c r="E62" s="22">
        <f>SUM(E63:E67)</f>
        <v>16601</v>
      </c>
    </row>
    <row r="63" spans="1:5" ht="27" customHeight="1">
      <c r="A63" s="17"/>
      <c r="C63" s="9">
        <f>C62+1</f>
        <v>1</v>
      </c>
      <c r="D63" s="12" t="s">
        <v>64</v>
      </c>
      <c r="E63" s="13">
        <v>2975</v>
      </c>
    </row>
    <row r="64" spans="1:5" ht="27" customHeight="1">
      <c r="A64" s="17"/>
      <c r="C64" s="9">
        <v>2</v>
      </c>
      <c r="D64" s="12" t="s">
        <v>65</v>
      </c>
      <c r="E64" s="13">
        <v>9970</v>
      </c>
    </row>
    <row r="65" spans="1:5" ht="27" customHeight="1">
      <c r="A65" s="17"/>
      <c r="C65" s="9">
        <v>3</v>
      </c>
      <c r="D65" s="12" t="s">
        <v>66</v>
      </c>
      <c r="E65" s="13">
        <v>956</v>
      </c>
    </row>
    <row r="66" spans="1:5" ht="27" customHeight="1">
      <c r="A66" s="17"/>
      <c r="C66" s="9">
        <v>4</v>
      </c>
      <c r="D66" s="12" t="s">
        <v>67</v>
      </c>
      <c r="E66" s="13">
        <v>2200</v>
      </c>
    </row>
    <row r="67" spans="1:5" ht="27" customHeight="1">
      <c r="A67" s="17"/>
      <c r="C67" s="9">
        <f>C66+1</f>
        <v>5</v>
      </c>
      <c r="D67" s="12" t="s">
        <v>68</v>
      </c>
      <c r="E67" s="13">
        <v>500</v>
      </c>
    </row>
    <row r="68" spans="1:5" ht="27" customHeight="1">
      <c r="A68" s="17"/>
      <c r="C68" s="9"/>
      <c r="D68" s="21" t="s">
        <v>69</v>
      </c>
      <c r="E68" s="22">
        <f>SUM(E69:E72)</f>
        <v>10952</v>
      </c>
    </row>
    <row r="69" spans="1:5" ht="27" customHeight="1">
      <c r="A69" s="17"/>
      <c r="C69" s="9">
        <f aca="true" t="shared" si="3" ref="C69:C72">C68+1</f>
        <v>1</v>
      </c>
      <c r="D69" s="12" t="s">
        <v>70</v>
      </c>
      <c r="E69" s="13">
        <f>4270+133</f>
        <v>4403</v>
      </c>
    </row>
    <row r="70" spans="1:5" ht="27" customHeight="1">
      <c r="A70" s="17"/>
      <c r="C70" s="9">
        <f t="shared" si="3"/>
        <v>2</v>
      </c>
      <c r="D70" s="12" t="s">
        <v>71</v>
      </c>
      <c r="E70" s="13">
        <v>2762</v>
      </c>
    </row>
    <row r="71" spans="1:5" ht="27" customHeight="1">
      <c r="A71" s="17"/>
      <c r="C71" s="9">
        <f t="shared" si="3"/>
        <v>3</v>
      </c>
      <c r="D71" s="12" t="s">
        <v>72</v>
      </c>
      <c r="E71" s="13">
        <v>1107</v>
      </c>
    </row>
    <row r="72" spans="1:5" ht="27" customHeight="1">
      <c r="A72" s="17"/>
      <c r="C72" s="9">
        <f t="shared" si="3"/>
        <v>4</v>
      </c>
      <c r="D72" s="12" t="s">
        <v>73</v>
      </c>
      <c r="E72" s="13">
        <v>2680</v>
      </c>
    </row>
    <row r="73" spans="1:5" ht="27" customHeight="1">
      <c r="A73" s="17"/>
      <c r="C73" s="9"/>
      <c r="D73" s="21" t="s">
        <v>74</v>
      </c>
      <c r="E73" s="22">
        <f>E74</f>
        <v>6282</v>
      </c>
    </row>
    <row r="74" spans="1:5" ht="27" customHeight="1">
      <c r="A74" s="17"/>
      <c r="C74" s="9">
        <f>C73+1</f>
        <v>1</v>
      </c>
      <c r="D74" s="12" t="s">
        <v>75</v>
      </c>
      <c r="E74" s="13">
        <v>6282</v>
      </c>
    </row>
    <row r="75" spans="1:5" ht="27" customHeight="1">
      <c r="A75" s="17"/>
      <c r="C75" s="9"/>
      <c r="D75" s="21" t="s">
        <v>76</v>
      </c>
      <c r="E75" s="22">
        <f>SUM(E76:E76)</f>
        <v>2091</v>
      </c>
    </row>
    <row r="76" spans="1:5" ht="27" customHeight="1">
      <c r="A76" s="17"/>
      <c r="C76" s="9">
        <f>C75+1</f>
        <v>1</v>
      </c>
      <c r="D76" s="12" t="s">
        <v>77</v>
      </c>
      <c r="E76" s="13">
        <v>2091</v>
      </c>
    </row>
    <row r="77" spans="1:5" ht="27" customHeight="1">
      <c r="A77" s="17"/>
      <c r="C77" s="9"/>
      <c r="D77" s="21" t="s">
        <v>78</v>
      </c>
      <c r="E77" s="22">
        <f>SUM(E78:E79)</f>
        <v>5397</v>
      </c>
    </row>
    <row r="78" spans="1:5" ht="27" customHeight="1">
      <c r="A78" s="17"/>
      <c r="C78" s="9">
        <f aca="true" t="shared" si="4" ref="C78:C79">C77+1</f>
        <v>1</v>
      </c>
      <c r="D78" s="12" t="s">
        <v>79</v>
      </c>
      <c r="E78" s="13">
        <v>3608</v>
      </c>
    </row>
    <row r="79" spans="1:5" ht="27" customHeight="1">
      <c r="A79" s="17"/>
      <c r="C79" s="9">
        <f t="shared" si="4"/>
        <v>2</v>
      </c>
      <c r="D79" s="12" t="s">
        <v>80</v>
      </c>
      <c r="E79" s="13">
        <v>1789</v>
      </c>
    </row>
    <row r="80" spans="1:5" ht="27" customHeight="1">
      <c r="A80" s="17"/>
      <c r="C80" s="9"/>
      <c r="D80" s="21" t="s">
        <v>81</v>
      </c>
      <c r="E80" s="22">
        <f>SUM(E81:E82)</f>
        <v>7654</v>
      </c>
    </row>
    <row r="81" spans="1:5" ht="27" customHeight="1">
      <c r="A81" s="17"/>
      <c r="C81" s="9">
        <f aca="true" t="shared" si="5" ref="C81:C82">C80+1</f>
        <v>1</v>
      </c>
      <c r="D81" s="12" t="s">
        <v>82</v>
      </c>
      <c r="E81" s="13">
        <v>6628</v>
      </c>
    </row>
    <row r="82" spans="1:5" ht="27" customHeight="1">
      <c r="A82" s="17"/>
      <c r="C82" s="9">
        <f t="shared" si="5"/>
        <v>2</v>
      </c>
      <c r="D82" s="12" t="s">
        <v>83</v>
      </c>
      <c r="E82" s="13">
        <f>61+965</f>
        <v>1026</v>
      </c>
    </row>
    <row r="83" spans="1:5" ht="27" customHeight="1">
      <c r="A83" s="17"/>
      <c r="C83" s="9"/>
      <c r="D83" s="21" t="s">
        <v>84</v>
      </c>
      <c r="E83" s="22">
        <f>SUM(E84:E92)</f>
        <v>34748</v>
      </c>
    </row>
    <row r="84" spans="1:5" ht="27" customHeight="1">
      <c r="A84" s="17"/>
      <c r="C84" s="9">
        <f aca="true" t="shared" si="6" ref="C84:C85">C83+1</f>
        <v>1</v>
      </c>
      <c r="D84" s="12" t="s">
        <v>85</v>
      </c>
      <c r="E84" s="13">
        <f>310+593+3436</f>
        <v>4339</v>
      </c>
    </row>
    <row r="85" spans="1:5" ht="20.25" customHeight="1">
      <c r="A85" s="17"/>
      <c r="C85" s="9">
        <f t="shared" si="6"/>
        <v>2</v>
      </c>
      <c r="D85" s="12" t="s">
        <v>86</v>
      </c>
      <c r="E85" s="13">
        <v>714</v>
      </c>
    </row>
    <row r="86" spans="1:5" ht="20.25" customHeight="1">
      <c r="A86" s="17"/>
      <c r="C86" s="14">
        <v>3</v>
      </c>
      <c r="D86" s="15" t="s">
        <v>87</v>
      </c>
      <c r="E86" s="16">
        <v>14908</v>
      </c>
    </row>
    <row r="87" spans="1:5" ht="27" customHeight="1">
      <c r="A87" s="17"/>
      <c r="C87" s="9">
        <v>4</v>
      </c>
      <c r="D87" s="12" t="s">
        <v>88</v>
      </c>
      <c r="E87" s="13">
        <f>3505+403</f>
        <v>3908</v>
      </c>
    </row>
    <row r="88" spans="1:5" ht="27" customHeight="1">
      <c r="A88" s="17"/>
      <c r="C88" s="9">
        <f aca="true" t="shared" si="7" ref="C88:C92">C87+1</f>
        <v>5</v>
      </c>
      <c r="D88" s="12" t="s">
        <v>89</v>
      </c>
      <c r="E88" s="13">
        <v>1487</v>
      </c>
    </row>
    <row r="89" spans="1:5" ht="27" customHeight="1">
      <c r="A89" s="17"/>
      <c r="C89" s="9">
        <f t="shared" si="7"/>
        <v>6</v>
      </c>
      <c r="D89" s="12" t="s">
        <v>90</v>
      </c>
      <c r="E89" s="13">
        <v>4711</v>
      </c>
    </row>
    <row r="90" spans="1:5" ht="27" customHeight="1">
      <c r="A90" s="17"/>
      <c r="C90" s="9">
        <f t="shared" si="7"/>
        <v>7</v>
      </c>
      <c r="D90" s="12" t="s">
        <v>91</v>
      </c>
      <c r="E90" s="13">
        <v>1417</v>
      </c>
    </row>
    <row r="91" spans="1:5" ht="27" customHeight="1">
      <c r="A91" s="17"/>
      <c r="C91" s="9">
        <f t="shared" si="7"/>
        <v>8</v>
      </c>
      <c r="D91" s="12" t="s">
        <v>92</v>
      </c>
      <c r="E91" s="13">
        <v>2064</v>
      </c>
    </row>
    <row r="92" spans="1:5" ht="27" customHeight="1">
      <c r="A92" s="17"/>
      <c r="C92" s="9">
        <f t="shared" si="7"/>
        <v>9</v>
      </c>
      <c r="D92" s="12" t="s">
        <v>93</v>
      </c>
      <c r="E92" s="13">
        <v>1200</v>
      </c>
    </row>
    <row r="93" spans="1:5" ht="27" customHeight="1">
      <c r="A93" s="17"/>
      <c r="C93" s="9"/>
      <c r="D93" s="21" t="s">
        <v>94</v>
      </c>
      <c r="E93" s="22">
        <f>SUM(E94:E96)</f>
        <v>4977.21</v>
      </c>
    </row>
    <row r="94" spans="1:5" ht="27" customHeight="1">
      <c r="A94" s="17"/>
      <c r="C94" s="9">
        <f aca="true" t="shared" si="8" ref="C94:C96">C93+1</f>
        <v>1</v>
      </c>
      <c r="D94" s="12" t="s">
        <v>95</v>
      </c>
      <c r="E94" s="13">
        <f>618+2517</f>
        <v>3135</v>
      </c>
    </row>
    <row r="95" spans="1:5" ht="27" customHeight="1">
      <c r="A95" s="17"/>
      <c r="C95" s="9">
        <f t="shared" si="8"/>
        <v>2</v>
      </c>
      <c r="D95" s="12" t="s">
        <v>96</v>
      </c>
      <c r="E95" s="13">
        <v>1458</v>
      </c>
    </row>
    <row r="96" spans="1:6" ht="51.75" customHeight="1">
      <c r="A96" s="17"/>
      <c r="C96" s="9">
        <f t="shared" si="8"/>
        <v>3</v>
      </c>
      <c r="D96" s="15" t="s">
        <v>97</v>
      </c>
      <c r="E96" s="16">
        <f>900*42.69%</f>
        <v>384.21</v>
      </c>
      <c r="F96" s="26"/>
    </row>
    <row r="97" spans="1:5" ht="27" customHeight="1">
      <c r="A97" s="17"/>
      <c r="C97" s="9"/>
      <c r="D97" s="21" t="s">
        <v>98</v>
      </c>
      <c r="E97" s="22">
        <f>SUM(E98:E102)</f>
        <v>5925.71</v>
      </c>
    </row>
    <row r="98" spans="1:5" ht="27" customHeight="1">
      <c r="A98" s="17"/>
      <c r="C98" s="9">
        <f>C97+1</f>
        <v>1</v>
      </c>
      <c r="D98" s="12" t="s">
        <v>99</v>
      </c>
      <c r="E98" s="13">
        <f>501+2149</f>
        <v>2650</v>
      </c>
    </row>
    <row r="99" spans="1:5" ht="27" customHeight="1">
      <c r="A99" s="17"/>
      <c r="C99" s="9">
        <v>2</v>
      </c>
      <c r="D99" s="12" t="s">
        <v>100</v>
      </c>
      <c r="E99" s="13">
        <v>349.71</v>
      </c>
    </row>
    <row r="100" spans="1:5" ht="27" customHeight="1">
      <c r="A100" s="17"/>
      <c r="C100" s="9">
        <f>C99+1</f>
        <v>3</v>
      </c>
      <c r="D100" s="12" t="s">
        <v>101</v>
      </c>
      <c r="E100" s="13">
        <v>437</v>
      </c>
    </row>
    <row r="101" spans="1:5" ht="27" customHeight="1">
      <c r="A101" s="17"/>
      <c r="C101" s="9">
        <v>4</v>
      </c>
      <c r="D101" s="12" t="s">
        <v>102</v>
      </c>
      <c r="E101" s="13">
        <f>1324+573</f>
        <v>1897</v>
      </c>
    </row>
    <row r="102" spans="1:5" ht="27" customHeight="1">
      <c r="A102" s="17"/>
      <c r="C102" s="9">
        <f>C101+1</f>
        <v>5</v>
      </c>
      <c r="D102" s="27" t="s">
        <v>103</v>
      </c>
      <c r="E102" s="28">
        <v>592</v>
      </c>
    </row>
    <row r="103" spans="1:5" ht="25.5" customHeight="1">
      <c r="A103" s="17"/>
      <c r="C103" s="9"/>
      <c r="D103" s="21" t="s">
        <v>104</v>
      </c>
      <c r="E103" s="22">
        <f>SUM(E104:E106)</f>
        <v>17312</v>
      </c>
    </row>
    <row r="104" spans="1:5" ht="27" customHeight="1">
      <c r="A104" s="24"/>
      <c r="C104" s="9">
        <f>C103+1</f>
        <v>1</v>
      </c>
      <c r="D104" s="12" t="s">
        <v>105</v>
      </c>
      <c r="E104" s="13">
        <v>2008</v>
      </c>
    </row>
    <row r="105" spans="1:5" ht="27" customHeight="1">
      <c r="A105" s="24"/>
      <c r="C105" s="9">
        <v>2</v>
      </c>
      <c r="D105" s="12" t="s">
        <v>106</v>
      </c>
      <c r="E105" s="13">
        <v>13395</v>
      </c>
    </row>
    <row r="106" spans="1:5" ht="27" customHeight="1">
      <c r="A106" s="17"/>
      <c r="C106" s="9">
        <v>3</v>
      </c>
      <c r="D106" s="12" t="s">
        <v>107</v>
      </c>
      <c r="E106" s="13">
        <f>87+1822</f>
        <v>1909</v>
      </c>
    </row>
    <row r="107" spans="1:5" ht="27" customHeight="1">
      <c r="A107" s="17"/>
      <c r="C107" s="9"/>
      <c r="D107" s="21" t="s">
        <v>108</v>
      </c>
      <c r="E107" s="22">
        <f>E108</f>
        <v>2894</v>
      </c>
    </row>
    <row r="108" spans="1:5" ht="27" customHeight="1">
      <c r="A108" s="17"/>
      <c r="C108" s="9">
        <f>C107+1</f>
        <v>1</v>
      </c>
      <c r="D108" s="12" t="s">
        <v>109</v>
      </c>
      <c r="E108" s="13">
        <v>2894</v>
      </c>
    </row>
    <row r="109" spans="1:5" ht="27" customHeight="1">
      <c r="A109" s="17"/>
      <c r="C109" s="9"/>
      <c r="D109" s="12" t="s">
        <v>110</v>
      </c>
      <c r="E109" s="22">
        <f>SUM(E110:E114)</f>
        <v>11247</v>
      </c>
    </row>
    <row r="110" spans="1:5" ht="27" customHeight="1">
      <c r="A110" s="17"/>
      <c r="C110" s="9">
        <f aca="true" t="shared" si="9" ref="C110:C113">C109+1</f>
        <v>1</v>
      </c>
      <c r="D110" s="12" t="s">
        <v>111</v>
      </c>
      <c r="E110" s="13">
        <v>2610</v>
      </c>
    </row>
    <row r="111" spans="1:5" ht="27" customHeight="1">
      <c r="A111" s="24"/>
      <c r="C111" s="9">
        <f t="shared" si="9"/>
        <v>2</v>
      </c>
      <c r="D111" s="12" t="s">
        <v>112</v>
      </c>
      <c r="E111" s="13">
        <v>1816</v>
      </c>
    </row>
    <row r="112" spans="1:5" ht="27" customHeight="1">
      <c r="A112" s="17"/>
      <c r="C112" s="9">
        <f t="shared" si="9"/>
        <v>3</v>
      </c>
      <c r="D112" s="12" t="s">
        <v>113</v>
      </c>
      <c r="E112" s="13">
        <v>2427</v>
      </c>
    </row>
    <row r="113" spans="1:5" ht="27" customHeight="1">
      <c r="A113" s="17"/>
      <c r="C113" s="9">
        <f t="shared" si="9"/>
        <v>4</v>
      </c>
      <c r="D113" s="12" t="s">
        <v>114</v>
      </c>
      <c r="E113" s="13">
        <v>4202</v>
      </c>
    </row>
    <row r="114" spans="1:5" ht="27" customHeight="1">
      <c r="A114" s="17"/>
      <c r="C114" s="9">
        <v>5</v>
      </c>
      <c r="D114" s="12" t="s">
        <v>115</v>
      </c>
      <c r="E114" s="13">
        <v>192</v>
      </c>
    </row>
    <row r="115" spans="1:5" ht="27" customHeight="1">
      <c r="A115" s="24"/>
      <c r="C115" s="9"/>
      <c r="D115" s="21" t="s">
        <v>116</v>
      </c>
      <c r="E115" s="22">
        <f>SUM(E116:E117)</f>
        <v>3140</v>
      </c>
    </row>
    <row r="116" spans="1:5" ht="27" customHeight="1">
      <c r="A116" s="17"/>
      <c r="C116" s="9">
        <f aca="true" t="shared" si="10" ref="C116:C117">C115+1</f>
        <v>1</v>
      </c>
      <c r="D116" s="12" t="s">
        <v>117</v>
      </c>
      <c r="E116" s="13">
        <v>1204</v>
      </c>
    </row>
    <row r="117" spans="1:5" ht="27" customHeight="1">
      <c r="A117" s="17"/>
      <c r="C117" s="9">
        <f t="shared" si="10"/>
        <v>2</v>
      </c>
      <c r="D117" s="12" t="s">
        <v>118</v>
      </c>
      <c r="E117" s="13">
        <v>1936</v>
      </c>
    </row>
    <row r="118" spans="1:5" ht="27" customHeight="1">
      <c r="A118" s="17"/>
      <c r="C118" s="9"/>
      <c r="D118" s="21" t="s">
        <v>119</v>
      </c>
      <c r="E118" s="22">
        <f>SUM(E119:E122)</f>
        <v>15848</v>
      </c>
    </row>
    <row r="119" spans="1:5" ht="27" customHeight="1">
      <c r="A119" s="17"/>
      <c r="C119" s="9">
        <f aca="true" t="shared" si="11" ref="C119:C120">C118+1</f>
        <v>1</v>
      </c>
      <c r="D119" s="12" t="s">
        <v>120</v>
      </c>
      <c r="E119" s="13">
        <v>6809</v>
      </c>
    </row>
    <row r="120" spans="1:5" ht="21" customHeight="1">
      <c r="A120" s="17"/>
      <c r="C120" s="9">
        <f t="shared" si="11"/>
        <v>2</v>
      </c>
      <c r="D120" s="12" t="s">
        <v>121</v>
      </c>
      <c r="E120" s="13">
        <v>400</v>
      </c>
    </row>
    <row r="121" spans="1:5" ht="21" customHeight="1">
      <c r="A121" s="17"/>
      <c r="C121" s="1">
        <v>3</v>
      </c>
      <c r="D121" s="2" t="s">
        <v>122</v>
      </c>
      <c r="E121" s="13">
        <v>188</v>
      </c>
    </row>
    <row r="122" spans="3:5" ht="27" customHeight="1">
      <c r="C122" s="1">
        <v>4</v>
      </c>
      <c r="D122" s="19" t="s">
        <v>123</v>
      </c>
      <c r="E122" s="16">
        <v>8451</v>
      </c>
    </row>
    <row r="123" spans="1:5" ht="27" customHeight="1">
      <c r="A123" s="17"/>
      <c r="C123" s="9"/>
      <c r="D123" s="21" t="s">
        <v>124</v>
      </c>
      <c r="E123" s="22">
        <f>SUM(E124:E126)</f>
        <v>4946.55</v>
      </c>
    </row>
    <row r="124" spans="1:5" ht="12.75" customHeight="1">
      <c r="A124" s="17"/>
      <c r="C124" s="9">
        <v>1</v>
      </c>
      <c r="D124" s="12" t="s">
        <v>125</v>
      </c>
      <c r="E124" s="13">
        <f>2202+554</f>
        <v>2756</v>
      </c>
    </row>
    <row r="125" spans="1:5" ht="12.75" customHeight="1">
      <c r="A125" s="17"/>
      <c r="C125" s="9">
        <v>2</v>
      </c>
      <c r="D125" s="12" t="s">
        <v>126</v>
      </c>
      <c r="E125" s="13">
        <v>138.55</v>
      </c>
    </row>
    <row r="126" spans="1:5" ht="27" customHeight="1">
      <c r="A126" s="24"/>
      <c r="C126" s="9">
        <v>3</v>
      </c>
      <c r="D126" s="12" t="s">
        <v>127</v>
      </c>
      <c r="E126" s="13">
        <v>2052</v>
      </c>
    </row>
    <row r="127" spans="1:5" ht="27" customHeight="1">
      <c r="A127" s="24"/>
      <c r="C127" s="9"/>
      <c r="D127" s="12" t="s">
        <v>128</v>
      </c>
      <c r="E127" s="22">
        <f>SUM(E128:E129)</f>
        <v>4191</v>
      </c>
    </row>
    <row r="128" spans="1:5" ht="27" customHeight="1">
      <c r="A128" s="17"/>
      <c r="C128" s="9">
        <f aca="true" t="shared" si="12" ref="C128:C129">C127+1</f>
        <v>1</v>
      </c>
      <c r="D128" s="12" t="s">
        <v>129</v>
      </c>
      <c r="E128" s="13">
        <v>2453</v>
      </c>
    </row>
    <row r="129" spans="1:5" ht="27" customHeight="1">
      <c r="A129" s="17"/>
      <c r="C129" s="9">
        <f t="shared" si="12"/>
        <v>2</v>
      </c>
      <c r="D129" s="12" t="s">
        <v>130</v>
      </c>
      <c r="E129" s="13">
        <v>1738</v>
      </c>
    </row>
    <row r="130" spans="1:5" ht="27" customHeight="1">
      <c r="A130" s="17"/>
      <c r="C130" s="9"/>
      <c r="D130" s="21" t="s">
        <v>131</v>
      </c>
      <c r="E130" s="22">
        <f>SUM(E131:E137)</f>
        <v>11666</v>
      </c>
    </row>
    <row r="131" spans="1:5" ht="27" customHeight="1">
      <c r="A131" s="17"/>
      <c r="C131" s="9">
        <f aca="true" t="shared" si="13" ref="C131:C136">C130+1</f>
        <v>1</v>
      </c>
      <c r="D131" s="12" t="s">
        <v>132</v>
      </c>
      <c r="E131" s="13">
        <v>978</v>
      </c>
    </row>
    <row r="132" spans="1:5" ht="27" customHeight="1">
      <c r="A132" s="24"/>
      <c r="C132" s="9">
        <f t="shared" si="13"/>
        <v>2</v>
      </c>
      <c r="D132" s="12" t="s">
        <v>133</v>
      </c>
      <c r="E132" s="13">
        <v>998</v>
      </c>
    </row>
    <row r="133" spans="1:5" ht="27" customHeight="1">
      <c r="A133" s="17"/>
      <c r="C133" s="9">
        <f t="shared" si="13"/>
        <v>3</v>
      </c>
      <c r="D133" s="12" t="s">
        <v>134</v>
      </c>
      <c r="E133" s="13">
        <v>1683</v>
      </c>
    </row>
    <row r="134" spans="1:5" ht="27" customHeight="1">
      <c r="A134" s="17"/>
      <c r="C134" s="9">
        <f t="shared" si="13"/>
        <v>4</v>
      </c>
      <c r="D134" s="12" t="s">
        <v>135</v>
      </c>
      <c r="E134" s="13">
        <f>1008+98</f>
        <v>1106</v>
      </c>
    </row>
    <row r="135" spans="1:5" ht="27" customHeight="1">
      <c r="A135" s="17"/>
      <c r="C135" s="9">
        <f t="shared" si="13"/>
        <v>5</v>
      </c>
      <c r="D135" s="12" t="s">
        <v>136</v>
      </c>
      <c r="E135" s="13">
        <v>1784</v>
      </c>
    </row>
    <row r="136" spans="1:5" ht="27" customHeight="1">
      <c r="A136" s="17"/>
      <c r="C136" s="9">
        <f t="shared" si="13"/>
        <v>6</v>
      </c>
      <c r="D136" s="12" t="s">
        <v>137</v>
      </c>
      <c r="E136" s="13">
        <v>2417</v>
      </c>
    </row>
    <row r="137" spans="1:5" ht="27" customHeight="1">
      <c r="A137" s="17"/>
      <c r="C137" s="9">
        <v>7</v>
      </c>
      <c r="D137" s="12" t="s">
        <v>138</v>
      </c>
      <c r="E137" s="13">
        <v>2700</v>
      </c>
    </row>
    <row r="138" spans="1:5" ht="27" customHeight="1">
      <c r="A138" s="17"/>
      <c r="C138" s="9"/>
      <c r="D138" s="12" t="s">
        <v>139</v>
      </c>
      <c r="E138" s="22">
        <f>SUM(E139:E143)</f>
        <v>24584</v>
      </c>
    </row>
    <row r="139" spans="1:5" ht="27" customHeight="1">
      <c r="A139" s="17"/>
      <c r="C139" s="9">
        <f>C138+1</f>
        <v>1</v>
      </c>
      <c r="D139" s="12" t="s">
        <v>140</v>
      </c>
      <c r="E139" s="13">
        <v>2320</v>
      </c>
    </row>
    <row r="140" spans="1:5" ht="27" customHeight="1">
      <c r="A140" s="17"/>
      <c r="C140" s="9">
        <v>2</v>
      </c>
      <c r="D140" s="12" t="s">
        <v>141</v>
      </c>
      <c r="E140" s="13">
        <v>16679</v>
      </c>
    </row>
    <row r="141" spans="1:5" ht="27" customHeight="1">
      <c r="A141" s="17"/>
      <c r="C141" s="9">
        <f>C140+1</f>
        <v>3</v>
      </c>
      <c r="D141" s="12" t="s">
        <v>142</v>
      </c>
      <c r="E141" s="16">
        <v>2353</v>
      </c>
    </row>
    <row r="142" spans="1:5" ht="27" customHeight="1">
      <c r="A142" s="17"/>
      <c r="C142" s="9">
        <v>4</v>
      </c>
      <c r="D142" s="12" t="s">
        <v>143</v>
      </c>
      <c r="E142" s="13">
        <v>1700</v>
      </c>
    </row>
    <row r="143" spans="1:5" ht="27" customHeight="1">
      <c r="A143" s="17"/>
      <c r="C143" s="9">
        <v>5</v>
      </c>
      <c r="D143" s="12" t="s">
        <v>144</v>
      </c>
      <c r="E143" s="13">
        <v>1532</v>
      </c>
    </row>
    <row r="144" spans="1:5" ht="27" customHeight="1">
      <c r="A144" s="17"/>
      <c r="C144" s="9"/>
      <c r="D144" s="12" t="s">
        <v>145</v>
      </c>
      <c r="E144" s="22">
        <f>SUM(E145:E146)</f>
        <v>9711</v>
      </c>
    </row>
    <row r="145" spans="1:5" ht="27" customHeight="1">
      <c r="A145" s="17"/>
      <c r="C145" s="9">
        <f aca="true" t="shared" si="14" ref="C145:C146">C144+1</f>
        <v>1</v>
      </c>
      <c r="D145" s="12" t="s">
        <v>146</v>
      </c>
      <c r="E145" s="13">
        <v>5514</v>
      </c>
    </row>
    <row r="146" spans="1:5" ht="27" customHeight="1">
      <c r="A146" s="17"/>
      <c r="C146" s="9">
        <f t="shared" si="14"/>
        <v>2</v>
      </c>
      <c r="D146" s="12" t="s">
        <v>147</v>
      </c>
      <c r="E146" s="13">
        <v>4197</v>
      </c>
    </row>
    <row r="147" spans="1:5" ht="27" customHeight="1">
      <c r="A147" s="17"/>
      <c r="C147" s="9"/>
      <c r="D147" s="12" t="s">
        <v>148</v>
      </c>
      <c r="E147" s="22">
        <f>SUM(E148:E151)</f>
        <v>8671</v>
      </c>
    </row>
    <row r="148" spans="1:5" ht="27" customHeight="1">
      <c r="A148" s="17"/>
      <c r="C148" s="9">
        <f aca="true" t="shared" si="15" ref="C148:C151">C147+1</f>
        <v>1</v>
      </c>
      <c r="D148" s="12" t="s">
        <v>149</v>
      </c>
      <c r="E148" s="13">
        <v>3231</v>
      </c>
    </row>
    <row r="149" spans="1:5" ht="27" customHeight="1">
      <c r="A149" s="17"/>
      <c r="C149" s="9">
        <f t="shared" si="15"/>
        <v>2</v>
      </c>
      <c r="D149" s="12" t="s">
        <v>150</v>
      </c>
      <c r="E149" s="13">
        <v>951</v>
      </c>
    </row>
    <row r="150" spans="1:5" ht="12.75" customHeight="1">
      <c r="A150" s="17"/>
      <c r="C150" s="9">
        <f t="shared" si="15"/>
        <v>3</v>
      </c>
      <c r="D150" s="12" t="s">
        <v>151</v>
      </c>
      <c r="E150" s="13">
        <v>3915</v>
      </c>
    </row>
    <row r="151" spans="1:5" ht="27" customHeight="1">
      <c r="A151" s="24"/>
      <c r="C151" s="9">
        <f t="shared" si="15"/>
        <v>4</v>
      </c>
      <c r="D151" s="12" t="s">
        <v>152</v>
      </c>
      <c r="E151" s="13">
        <v>574</v>
      </c>
    </row>
    <row r="152" spans="1:5" ht="27" customHeight="1">
      <c r="A152" s="17"/>
      <c r="C152" s="9"/>
      <c r="D152" s="21" t="s">
        <v>153</v>
      </c>
      <c r="E152" s="22">
        <f>SUM(E153:E157)</f>
        <v>36172</v>
      </c>
    </row>
    <row r="153" spans="1:5" ht="27" customHeight="1">
      <c r="A153" s="17"/>
      <c r="C153" s="9">
        <f aca="true" t="shared" si="16" ref="C153:C155">C152+1</f>
        <v>1</v>
      </c>
      <c r="D153" s="12" t="s">
        <v>154</v>
      </c>
      <c r="E153" s="13">
        <v>25907</v>
      </c>
    </row>
    <row r="154" spans="1:5" ht="27" customHeight="1">
      <c r="A154" s="17"/>
      <c r="C154" s="9">
        <f t="shared" si="16"/>
        <v>2</v>
      </c>
      <c r="D154" s="12" t="s">
        <v>155</v>
      </c>
      <c r="E154" s="13">
        <v>390</v>
      </c>
    </row>
    <row r="155" spans="1:5" ht="27" customHeight="1">
      <c r="A155" s="24"/>
      <c r="C155" s="9">
        <f t="shared" si="16"/>
        <v>3</v>
      </c>
      <c r="D155" s="12" t="s">
        <v>156</v>
      </c>
      <c r="E155" s="13">
        <v>1710</v>
      </c>
    </row>
    <row r="156" spans="1:5" ht="27" customHeight="1">
      <c r="A156" s="24"/>
      <c r="C156" s="9">
        <v>4</v>
      </c>
      <c r="D156" s="15" t="s">
        <v>157</v>
      </c>
      <c r="E156" s="16">
        <v>4786</v>
      </c>
    </row>
    <row r="157" spans="1:5" ht="27" customHeight="1">
      <c r="A157" s="17"/>
      <c r="C157" s="9">
        <v>5</v>
      </c>
      <c r="D157" s="12" t="s">
        <v>158</v>
      </c>
      <c r="E157" s="13">
        <v>3379</v>
      </c>
    </row>
    <row r="158" spans="1:5" ht="27" customHeight="1">
      <c r="A158" s="17"/>
      <c r="C158" s="9"/>
      <c r="D158" s="12" t="s">
        <v>159</v>
      </c>
      <c r="E158" s="22">
        <f>SUM(E159:E159)</f>
        <v>6018</v>
      </c>
    </row>
    <row r="159" spans="1:5" ht="27" customHeight="1">
      <c r="A159" s="17"/>
      <c r="C159" s="9">
        <f>C158+1</f>
        <v>1</v>
      </c>
      <c r="D159" s="12" t="s">
        <v>160</v>
      </c>
      <c r="E159" s="13">
        <v>6018</v>
      </c>
    </row>
    <row r="160" spans="1:6" ht="27" customHeight="1">
      <c r="A160" s="17"/>
      <c r="D160" s="29" t="s">
        <v>161</v>
      </c>
      <c r="E160" s="30">
        <f>SUM(E2,E17,E39,E47,E52,E62,E68,E73,E75,E77,E80,E83,E93,E97,E103,E107,E109,E115,E118,E123,E127,E130,E138,E144,E147,E152,E158)</f>
        <v>978274.0499999999</v>
      </c>
      <c r="F160" s="18"/>
    </row>
    <row r="161" spans="1:5" ht="27" customHeight="1">
      <c r="A161" s="17"/>
      <c r="D161" s="31"/>
      <c r="E161" s="32"/>
    </row>
    <row r="162" spans="1:4" ht="27" customHeight="1">
      <c r="A162" s="17"/>
      <c r="D162" s="20"/>
    </row>
    <row r="163" spans="1:4" ht="27" customHeight="1">
      <c r="A163" s="17"/>
      <c r="D163" s="20"/>
    </row>
    <row r="164" spans="1:4" ht="27" customHeight="1">
      <c r="A164" s="17"/>
      <c r="D164" s="20"/>
    </row>
    <row r="165" spans="1:4" ht="27" customHeight="1">
      <c r="A165" s="17"/>
      <c r="D165" s="20"/>
    </row>
    <row r="166" spans="1:4" ht="27" customHeight="1">
      <c r="A166" s="17"/>
      <c r="D166" s="20"/>
    </row>
    <row r="167" spans="1:4" ht="27" customHeight="1">
      <c r="A167" s="17"/>
      <c r="D167" s="20"/>
    </row>
    <row r="168" spans="1:4" ht="27" customHeight="1">
      <c r="A168" s="17"/>
      <c r="D168" s="20"/>
    </row>
    <row r="169" spans="1:4" ht="27" customHeight="1">
      <c r="A169" s="17"/>
      <c r="D169" s="20"/>
    </row>
    <row r="170" spans="1:4" ht="27" customHeight="1">
      <c r="A170" s="17"/>
      <c r="D170" s="20"/>
    </row>
    <row r="171" spans="1:4" ht="27" customHeight="1">
      <c r="A171" s="17"/>
      <c r="D171" s="20"/>
    </row>
    <row r="172" spans="1:4" ht="27" customHeight="1">
      <c r="A172" s="17"/>
      <c r="D172" s="20"/>
    </row>
    <row r="173" spans="1:4" ht="27" customHeight="1">
      <c r="A173" s="17"/>
      <c r="D173" s="20"/>
    </row>
    <row r="174" spans="1:4" ht="27" customHeight="1">
      <c r="A174" s="17"/>
      <c r="D174" s="20"/>
    </row>
    <row r="175" spans="1:4" ht="27" customHeight="1">
      <c r="A175" s="17"/>
      <c r="D175" s="20"/>
    </row>
    <row r="176" spans="1:4" ht="27" customHeight="1">
      <c r="A176" s="17"/>
      <c r="D176" s="20"/>
    </row>
    <row r="177" spans="1:4" ht="28.5" customHeight="1">
      <c r="A177" s="17"/>
      <c r="D177" s="20"/>
    </row>
    <row r="178" spans="1:4" ht="27" customHeight="1">
      <c r="A178" s="17"/>
      <c r="D178" s="20"/>
    </row>
    <row r="179" spans="1:4" ht="27" customHeight="1">
      <c r="A179" s="17"/>
      <c r="D179" s="20"/>
    </row>
    <row r="180" spans="1:4" ht="27" customHeight="1">
      <c r="A180" s="17"/>
      <c r="D180" s="20"/>
    </row>
    <row r="181" spans="1:4" ht="27" customHeight="1">
      <c r="A181" s="17"/>
      <c r="D181" s="20"/>
    </row>
    <row r="182" spans="1:4" ht="27" customHeight="1">
      <c r="A182" s="17"/>
      <c r="D182" s="20"/>
    </row>
    <row r="183" spans="1:4" ht="27" customHeight="1">
      <c r="A183" s="17"/>
      <c r="D183" s="20"/>
    </row>
    <row r="184" spans="1:4" ht="27" customHeight="1">
      <c r="A184" s="17"/>
      <c r="D184" s="20"/>
    </row>
    <row r="185" spans="1:4" ht="27" customHeight="1">
      <c r="A185" s="17"/>
      <c r="D185" s="20"/>
    </row>
    <row r="186" spans="1:4" ht="27" customHeight="1">
      <c r="A186" s="17"/>
      <c r="D186" s="20"/>
    </row>
    <row r="187" spans="1:4" ht="27" customHeight="1">
      <c r="A187" s="17"/>
      <c r="D187" s="20"/>
    </row>
    <row r="188" spans="1:4" ht="27" customHeight="1">
      <c r="A188" s="17"/>
      <c r="D188" s="20"/>
    </row>
    <row r="189" spans="1:4" ht="27" customHeight="1">
      <c r="A189" s="17"/>
      <c r="D189" s="20"/>
    </row>
    <row r="190" spans="1:4" ht="27" customHeight="1">
      <c r="A190" s="17"/>
      <c r="D190" s="20"/>
    </row>
    <row r="191" spans="1:4" ht="27" customHeight="1">
      <c r="A191" s="17"/>
      <c r="D191" s="20"/>
    </row>
    <row r="192" spans="1:4" ht="27" customHeight="1">
      <c r="A192" s="24"/>
      <c r="D192" s="20"/>
    </row>
    <row r="193" spans="1:4" ht="27" customHeight="1">
      <c r="A193" s="17"/>
      <c r="D193" s="20"/>
    </row>
    <row r="194" spans="1:4" ht="27" customHeight="1">
      <c r="A194" s="17"/>
      <c r="D194" s="20"/>
    </row>
    <row r="195" spans="1:4" ht="27" customHeight="1">
      <c r="A195" s="17"/>
      <c r="D195" s="20"/>
    </row>
    <row r="196" spans="1:4" ht="27" customHeight="1">
      <c r="A196" s="17"/>
      <c r="D196" s="20"/>
    </row>
    <row r="197" spans="1:4" ht="27" customHeight="1">
      <c r="A197" s="17"/>
      <c r="D197" s="20"/>
    </row>
    <row r="198" spans="1:4" ht="27" customHeight="1">
      <c r="A198" s="17"/>
      <c r="D198" s="20"/>
    </row>
    <row r="199" spans="1:4" ht="27" customHeight="1">
      <c r="A199" s="17"/>
      <c r="D199" s="20"/>
    </row>
    <row r="200" spans="1:4" ht="27" customHeight="1">
      <c r="A200" s="17"/>
      <c r="D200" s="20"/>
    </row>
    <row r="201" spans="1:4" ht="27" customHeight="1">
      <c r="A201" s="17"/>
      <c r="D201" s="20"/>
    </row>
    <row r="202" spans="1:4" ht="27" customHeight="1">
      <c r="A202" s="17"/>
      <c r="D202" s="20"/>
    </row>
    <row r="203" spans="1:4" ht="27" customHeight="1">
      <c r="A203" s="17"/>
      <c r="D203" s="20"/>
    </row>
    <row r="204" spans="1:4" ht="27" customHeight="1">
      <c r="A204" s="17"/>
      <c r="D204" s="20"/>
    </row>
    <row r="205" spans="1:4" ht="27" customHeight="1">
      <c r="A205" s="17"/>
      <c r="D205" s="20"/>
    </row>
    <row r="206" spans="1:4" ht="27" customHeight="1">
      <c r="A206" s="17"/>
      <c r="D206" s="20"/>
    </row>
    <row r="207" spans="1:4" ht="27" customHeight="1">
      <c r="A207" s="17"/>
      <c r="D207" s="20"/>
    </row>
    <row r="208" ht="27" customHeight="1">
      <c r="D208" s="20"/>
    </row>
    <row r="209" ht="27" customHeight="1">
      <c r="D209" s="20"/>
    </row>
    <row r="210" ht="27" customHeight="1">
      <c r="D210" s="20"/>
    </row>
    <row r="211" ht="27" customHeight="1">
      <c r="D211" s="20"/>
    </row>
    <row r="212" ht="27" customHeight="1">
      <c r="D212" s="20"/>
    </row>
    <row r="213" ht="27" customHeight="1">
      <c r="D213" s="20"/>
    </row>
    <row r="214" ht="27" customHeight="1">
      <c r="D214" s="20"/>
    </row>
    <row r="215" ht="27" customHeight="1">
      <c r="D215" s="20"/>
    </row>
    <row r="216" ht="27" customHeight="1">
      <c r="D216" s="20"/>
    </row>
    <row r="217" ht="27" customHeight="1">
      <c r="D217" s="20"/>
    </row>
    <row r="218" ht="27" customHeight="1">
      <c r="D218" s="20"/>
    </row>
    <row r="219" ht="27" customHeight="1">
      <c r="D219" s="20"/>
    </row>
    <row r="220" ht="27" customHeight="1">
      <c r="D220" s="20"/>
    </row>
    <row r="221" ht="27" customHeight="1">
      <c r="D221" s="20"/>
    </row>
    <row r="222" ht="27" customHeight="1">
      <c r="D222" s="20"/>
    </row>
    <row r="223" ht="27" customHeight="1">
      <c r="D223" s="20"/>
    </row>
    <row r="224" ht="27" customHeight="1">
      <c r="D224" s="20"/>
    </row>
    <row r="225" ht="27" customHeight="1">
      <c r="D225" s="20"/>
    </row>
    <row r="226" ht="27" customHeight="1">
      <c r="D226" s="20"/>
    </row>
    <row r="227" ht="27" customHeight="1">
      <c r="D227" s="20"/>
    </row>
    <row r="228" ht="27" customHeight="1">
      <c r="D228" s="20"/>
    </row>
    <row r="229" ht="27" customHeight="1">
      <c r="D229" s="20"/>
    </row>
    <row r="230" ht="27" customHeight="1">
      <c r="D230" s="20"/>
    </row>
    <row r="231" ht="27" customHeight="1">
      <c r="D231" s="20"/>
    </row>
    <row r="232" ht="27" customHeight="1">
      <c r="D232" s="20"/>
    </row>
    <row r="233" ht="27" customHeight="1">
      <c r="D233" s="20"/>
    </row>
    <row r="234" ht="27" customHeight="1">
      <c r="D234" s="20"/>
    </row>
    <row r="235" ht="27" customHeight="1">
      <c r="D235" s="20"/>
    </row>
    <row r="236" ht="27" customHeight="1">
      <c r="D236" s="20"/>
    </row>
    <row r="237" ht="27" customHeight="1">
      <c r="D237" s="20"/>
    </row>
    <row r="238" ht="27" customHeight="1">
      <c r="D238" s="20"/>
    </row>
    <row r="239" ht="27" customHeight="1">
      <c r="D239" s="20"/>
    </row>
    <row r="240" ht="27" customHeight="1">
      <c r="D240" s="20"/>
    </row>
    <row r="241" ht="27" customHeight="1">
      <c r="D241" s="20"/>
    </row>
    <row r="242" ht="27" customHeight="1">
      <c r="D242" s="20"/>
    </row>
    <row r="243" ht="27" customHeight="1">
      <c r="D243" s="20"/>
    </row>
    <row r="244" ht="27" customHeight="1">
      <c r="D244" s="20"/>
    </row>
    <row r="245" ht="27" customHeight="1">
      <c r="D245" s="20"/>
    </row>
    <row r="246" ht="27" customHeight="1">
      <c r="D246" s="20"/>
    </row>
    <row r="247" ht="27" customHeight="1">
      <c r="D247" s="20"/>
    </row>
    <row r="248" ht="27" customHeight="1">
      <c r="D248" s="20"/>
    </row>
    <row r="249" ht="27" customHeight="1">
      <c r="D249" s="20"/>
    </row>
    <row r="250" ht="27" customHeight="1">
      <c r="D250" s="20"/>
    </row>
    <row r="251" ht="27" customHeight="1">
      <c r="D251" s="20"/>
    </row>
    <row r="252" ht="27" customHeight="1">
      <c r="D252" s="20"/>
    </row>
    <row r="253" ht="27" customHeight="1">
      <c r="D253" s="20"/>
    </row>
    <row r="254" ht="27" customHeight="1">
      <c r="D254" s="20"/>
    </row>
    <row r="255" ht="27" customHeight="1">
      <c r="D255" s="20"/>
    </row>
    <row r="256" ht="27" customHeight="1">
      <c r="D256" s="20"/>
    </row>
    <row r="257" ht="27" customHeight="1">
      <c r="D257" s="20"/>
    </row>
    <row r="258" ht="27" customHeight="1">
      <c r="D258" s="20"/>
    </row>
    <row r="259" ht="27" customHeight="1">
      <c r="D259" s="20"/>
    </row>
    <row r="260" ht="27" customHeight="1">
      <c r="D260" s="20"/>
    </row>
    <row r="261" ht="27" customHeight="1">
      <c r="D261" s="20"/>
    </row>
    <row r="262" ht="27" customHeight="1">
      <c r="D262" s="20"/>
    </row>
    <row r="263" ht="27" customHeight="1">
      <c r="D263" s="20"/>
    </row>
    <row r="264" ht="27" customHeight="1">
      <c r="D264" s="20"/>
    </row>
    <row r="265" ht="27" customHeight="1">
      <c r="D265" s="20"/>
    </row>
    <row r="266" ht="27" customHeight="1">
      <c r="D266" s="20"/>
    </row>
    <row r="267" ht="27" customHeight="1">
      <c r="D267" s="20"/>
    </row>
    <row r="268" ht="27" customHeight="1">
      <c r="D268" s="20"/>
    </row>
    <row r="269" ht="27" customHeight="1">
      <c r="D269" s="20"/>
    </row>
    <row r="270" ht="27" customHeight="1">
      <c r="D270" s="20"/>
    </row>
    <row r="271" ht="27" customHeight="1">
      <c r="D271" s="20"/>
    </row>
    <row r="272" ht="27" customHeight="1">
      <c r="D272" s="20"/>
    </row>
    <row r="273" ht="27" customHeight="1">
      <c r="D273" s="20"/>
    </row>
    <row r="274" ht="27" customHeight="1">
      <c r="D274" s="20"/>
    </row>
    <row r="275" ht="27" customHeight="1">
      <c r="D275" s="20"/>
    </row>
    <row r="276" ht="27" customHeight="1">
      <c r="D276" s="20"/>
    </row>
    <row r="277" ht="27" customHeight="1">
      <c r="D277" s="20"/>
    </row>
    <row r="278" ht="27" customHeight="1">
      <c r="D278" s="20"/>
    </row>
    <row r="279" ht="27" customHeight="1">
      <c r="D279" s="20"/>
    </row>
    <row r="280" ht="27" customHeight="1">
      <c r="D280" s="20"/>
    </row>
    <row r="281" ht="27" customHeight="1">
      <c r="D281" s="20"/>
    </row>
    <row r="282" ht="27" customHeight="1">
      <c r="D282" s="20"/>
    </row>
    <row r="283" ht="27" customHeight="1">
      <c r="D283" s="20"/>
    </row>
    <row r="284" ht="27" customHeight="1">
      <c r="D284" s="20"/>
    </row>
    <row r="285" ht="27" customHeight="1">
      <c r="D285" s="20"/>
    </row>
    <row r="286" ht="27" customHeight="1">
      <c r="D286" s="20"/>
    </row>
    <row r="287" ht="27" customHeight="1">
      <c r="D287" s="20"/>
    </row>
    <row r="288" ht="27" customHeight="1">
      <c r="D288" s="20"/>
    </row>
    <row r="289" ht="27" customHeight="1">
      <c r="D289" s="20"/>
    </row>
    <row r="290" ht="27" customHeight="1">
      <c r="D290" s="20"/>
    </row>
    <row r="291" ht="27" customHeight="1">
      <c r="D291" s="20"/>
    </row>
    <row r="292" ht="27" customHeight="1">
      <c r="D292" s="20"/>
    </row>
    <row r="293" ht="27" customHeight="1">
      <c r="D293" s="20"/>
    </row>
    <row r="294" ht="27" customHeight="1">
      <c r="D294" s="20"/>
    </row>
    <row r="295" ht="27" customHeight="1">
      <c r="D295" s="20"/>
    </row>
    <row r="296" ht="27" customHeight="1">
      <c r="D296" s="20"/>
    </row>
    <row r="297" ht="27" customHeight="1">
      <c r="D297" s="20"/>
    </row>
    <row r="298" ht="27" customHeight="1">
      <c r="D298" s="20"/>
    </row>
    <row r="299" ht="27" customHeight="1">
      <c r="D299" s="20"/>
    </row>
    <row r="300" ht="27" customHeight="1">
      <c r="D300" s="20"/>
    </row>
    <row r="301" ht="27" customHeight="1">
      <c r="D301" s="20"/>
    </row>
    <row r="302" ht="27" customHeight="1">
      <c r="D302" s="20"/>
    </row>
    <row r="303" ht="27" customHeight="1">
      <c r="D303" s="20"/>
    </row>
    <row r="304" ht="27" customHeight="1">
      <c r="D304" s="20"/>
    </row>
    <row r="305" ht="27" customHeight="1">
      <c r="D305" s="20"/>
    </row>
    <row r="306" ht="27" customHeight="1">
      <c r="D306" s="20"/>
    </row>
    <row r="307" ht="27" customHeight="1">
      <c r="D307" s="20"/>
    </row>
    <row r="308" ht="27" customHeight="1">
      <c r="D308" s="20"/>
    </row>
    <row r="309" ht="27" customHeight="1">
      <c r="D309" s="20"/>
    </row>
    <row r="310" ht="27" customHeight="1">
      <c r="D310" s="20"/>
    </row>
    <row r="311" ht="27" customHeight="1">
      <c r="D311" s="20"/>
    </row>
    <row r="312" ht="27" customHeight="1">
      <c r="D312" s="20"/>
    </row>
    <row r="313" ht="27" customHeight="1">
      <c r="D313" s="20"/>
    </row>
    <row r="314" ht="27" customHeight="1">
      <c r="D314" s="20"/>
    </row>
    <row r="315" ht="27" customHeight="1">
      <c r="D315" s="20"/>
    </row>
    <row r="316" ht="27" customHeight="1">
      <c r="D316" s="20"/>
    </row>
    <row r="317" ht="27" customHeight="1">
      <c r="D317" s="20"/>
    </row>
    <row r="318" ht="27" customHeight="1">
      <c r="D318" s="20"/>
    </row>
    <row r="319" ht="27" customHeight="1">
      <c r="D319" s="20"/>
    </row>
    <row r="320" ht="27" customHeight="1">
      <c r="D320" s="20"/>
    </row>
    <row r="321" ht="27" customHeight="1">
      <c r="D321" s="20"/>
    </row>
    <row r="322" ht="27" customHeight="1">
      <c r="D322" s="20"/>
    </row>
    <row r="323" ht="27" customHeight="1">
      <c r="D323" s="20"/>
    </row>
    <row r="324" ht="27" customHeight="1">
      <c r="D324" s="20"/>
    </row>
    <row r="325" ht="27" customHeight="1">
      <c r="D325" s="20"/>
    </row>
    <row r="326" ht="27" customHeight="1">
      <c r="D326" s="20"/>
    </row>
    <row r="327" ht="27" customHeight="1">
      <c r="D327" s="20"/>
    </row>
    <row r="328" ht="27" customHeight="1">
      <c r="D328" s="20"/>
    </row>
    <row r="329" ht="27" customHeight="1">
      <c r="D329" s="20"/>
    </row>
    <row r="330" ht="27" customHeight="1">
      <c r="D330" s="20"/>
    </row>
    <row r="331" ht="27" customHeight="1">
      <c r="D331" s="20"/>
    </row>
    <row r="332" ht="27" customHeight="1">
      <c r="D332" s="20"/>
    </row>
    <row r="333" ht="27" customHeight="1">
      <c r="D333" s="20"/>
    </row>
    <row r="334" ht="27" customHeight="1">
      <c r="D334" s="20"/>
    </row>
    <row r="335" ht="27" customHeight="1">
      <c r="D335" s="20"/>
    </row>
    <row r="336" ht="27" customHeight="1">
      <c r="D336" s="20"/>
    </row>
    <row r="337" ht="27" customHeight="1">
      <c r="D337" s="20"/>
    </row>
    <row r="338" ht="27" customHeight="1">
      <c r="D338" s="20"/>
    </row>
    <row r="339" ht="27" customHeight="1">
      <c r="D339" s="20"/>
    </row>
    <row r="340" ht="27" customHeight="1">
      <c r="D340" s="20"/>
    </row>
    <row r="341" ht="27" customHeight="1">
      <c r="D341" s="20"/>
    </row>
    <row r="342" ht="27" customHeight="1">
      <c r="D342" s="20"/>
    </row>
    <row r="343" ht="27" customHeight="1">
      <c r="D343" s="20"/>
    </row>
    <row r="344" ht="27" customHeight="1">
      <c r="D344" s="20"/>
    </row>
    <row r="345" ht="27" customHeight="1">
      <c r="D345" s="20"/>
    </row>
    <row r="346" ht="27" customHeight="1">
      <c r="D346" s="20"/>
    </row>
    <row r="347" ht="27" customHeight="1">
      <c r="D347" s="20"/>
    </row>
    <row r="348" ht="27" customHeight="1">
      <c r="D348" s="20"/>
    </row>
    <row r="349" ht="27" customHeight="1">
      <c r="D349" s="20"/>
    </row>
    <row r="350" ht="27" customHeight="1">
      <c r="D350" s="20"/>
    </row>
    <row r="351" ht="27" customHeight="1">
      <c r="D351" s="20"/>
    </row>
    <row r="352" ht="27" customHeight="1">
      <c r="D352" s="20"/>
    </row>
    <row r="353" ht="27" customHeight="1">
      <c r="D353" s="20"/>
    </row>
    <row r="354" ht="27" customHeight="1">
      <c r="D354" s="20"/>
    </row>
    <row r="355" ht="27" customHeight="1">
      <c r="D355" s="20"/>
    </row>
    <row r="356" ht="27" customHeight="1">
      <c r="D356" s="20"/>
    </row>
    <row r="357" ht="27" customHeight="1">
      <c r="D357" s="20"/>
    </row>
    <row r="358" ht="27" customHeight="1">
      <c r="D358" s="20"/>
    </row>
    <row r="359" ht="27" customHeight="1">
      <c r="D359" s="20"/>
    </row>
    <row r="360" ht="27" customHeight="1">
      <c r="D360" s="20"/>
    </row>
    <row r="361" ht="27" customHeight="1">
      <c r="D361" s="20"/>
    </row>
    <row r="362" ht="27" customHeight="1">
      <c r="D362" s="20"/>
    </row>
    <row r="363" ht="27" customHeight="1">
      <c r="D363" s="20"/>
    </row>
    <row r="364" ht="27" customHeight="1">
      <c r="D364" s="20"/>
    </row>
    <row r="365" ht="27" customHeight="1">
      <c r="D365" s="20"/>
    </row>
    <row r="366" ht="27" customHeight="1">
      <c r="D366" s="20"/>
    </row>
    <row r="367" ht="27" customHeight="1">
      <c r="D367" s="20"/>
    </row>
    <row r="368" ht="27" customHeight="1">
      <c r="D368" s="20"/>
    </row>
    <row r="369" ht="27" customHeight="1">
      <c r="D369" s="20"/>
    </row>
    <row r="370" ht="27" customHeight="1">
      <c r="D370" s="20"/>
    </row>
    <row r="371" ht="27" customHeight="1">
      <c r="D371" s="20"/>
    </row>
    <row r="372" ht="27" customHeight="1">
      <c r="D372" s="20"/>
    </row>
    <row r="373" ht="27" customHeight="1">
      <c r="D373" s="20"/>
    </row>
    <row r="374" ht="27" customHeight="1">
      <c r="D374" s="20"/>
    </row>
    <row r="375" ht="27" customHeight="1">
      <c r="D375" s="20"/>
    </row>
    <row r="376" ht="27" customHeight="1">
      <c r="D376" s="20"/>
    </row>
    <row r="377" ht="27" customHeight="1">
      <c r="D377" s="20"/>
    </row>
    <row r="378" ht="27" customHeight="1">
      <c r="D378" s="20"/>
    </row>
    <row r="379" ht="27" customHeight="1">
      <c r="D379" s="20"/>
    </row>
    <row r="380" ht="27" customHeight="1">
      <c r="D380" s="20"/>
    </row>
    <row r="381" ht="27" customHeight="1">
      <c r="D381" s="20"/>
    </row>
    <row r="382" ht="27" customHeight="1">
      <c r="D382" s="20"/>
    </row>
    <row r="383" ht="27" customHeight="1">
      <c r="D383" s="20"/>
    </row>
    <row r="384" ht="27" customHeight="1">
      <c r="D384" s="20"/>
    </row>
    <row r="385" ht="27" customHeight="1">
      <c r="D385" s="20"/>
    </row>
    <row r="386" ht="27" customHeight="1">
      <c r="D386" s="20"/>
    </row>
    <row r="387" ht="27" customHeight="1">
      <c r="D387" s="20"/>
    </row>
    <row r="388" ht="27" customHeight="1">
      <c r="D388" s="20"/>
    </row>
    <row r="389" ht="27" customHeight="1">
      <c r="D389" s="20"/>
    </row>
    <row r="390" ht="27" customHeight="1">
      <c r="D390" s="20"/>
    </row>
    <row r="391" ht="27" customHeight="1">
      <c r="D391" s="20"/>
    </row>
    <row r="392" ht="27" customHeight="1">
      <c r="D392" s="20"/>
    </row>
    <row r="393" ht="27" customHeight="1">
      <c r="D393" s="20"/>
    </row>
    <row r="394" ht="27" customHeight="1">
      <c r="D394" s="20"/>
    </row>
    <row r="395" ht="27" customHeight="1">
      <c r="D395" s="20"/>
    </row>
    <row r="396" ht="27" customHeight="1">
      <c r="D396" s="20"/>
    </row>
    <row r="397" ht="27" customHeight="1">
      <c r="D397" s="20"/>
    </row>
    <row r="398" ht="27" customHeight="1">
      <c r="D398" s="20"/>
    </row>
    <row r="399" ht="27" customHeight="1">
      <c r="D399" s="20"/>
    </row>
    <row r="400" ht="27" customHeight="1">
      <c r="D400" s="20"/>
    </row>
    <row r="401" ht="27" customHeight="1">
      <c r="D401" s="20"/>
    </row>
    <row r="402" ht="27" customHeight="1">
      <c r="D402" s="20"/>
    </row>
    <row r="403" ht="27" customHeight="1">
      <c r="D403" s="20"/>
    </row>
    <row r="404" ht="27" customHeight="1">
      <c r="D404" s="20"/>
    </row>
    <row r="405" ht="27" customHeight="1">
      <c r="D405" s="20"/>
    </row>
    <row r="406" ht="27" customHeight="1">
      <c r="D406" s="20"/>
    </row>
    <row r="407" ht="27" customHeight="1">
      <c r="D407" s="20"/>
    </row>
    <row r="408" ht="27" customHeight="1">
      <c r="D408" s="20"/>
    </row>
    <row r="409" ht="27" customHeight="1">
      <c r="D409" s="20"/>
    </row>
    <row r="410" ht="27" customHeight="1">
      <c r="D410" s="20"/>
    </row>
    <row r="411" ht="27" customHeight="1">
      <c r="D411" s="20"/>
    </row>
    <row r="412" ht="27" customHeight="1">
      <c r="D412" s="20"/>
    </row>
    <row r="413" ht="27" customHeight="1">
      <c r="D413" s="20"/>
    </row>
    <row r="414" ht="27" customHeight="1">
      <c r="D414" s="20"/>
    </row>
    <row r="415" ht="27" customHeight="1">
      <c r="D415" s="20"/>
    </row>
    <row r="416" ht="27" customHeight="1">
      <c r="D416" s="20"/>
    </row>
    <row r="417" ht="27" customHeight="1">
      <c r="D417" s="20"/>
    </row>
    <row r="418" ht="27" customHeight="1">
      <c r="D418" s="20"/>
    </row>
    <row r="419" ht="27" customHeight="1">
      <c r="D419" s="20"/>
    </row>
    <row r="420" ht="27" customHeight="1">
      <c r="D420" s="20"/>
    </row>
    <row r="421" ht="27" customHeight="1">
      <c r="D421" s="20"/>
    </row>
    <row r="422" ht="27" customHeight="1">
      <c r="D422" s="20"/>
    </row>
    <row r="423" ht="27" customHeight="1">
      <c r="D423" s="20"/>
    </row>
    <row r="424" ht="27" customHeight="1">
      <c r="D424" s="20"/>
    </row>
    <row r="425" ht="27" customHeight="1">
      <c r="D425" s="20"/>
    </row>
    <row r="426" ht="27" customHeight="1">
      <c r="D426" s="20"/>
    </row>
    <row r="427" ht="27" customHeight="1">
      <c r="D427" s="20"/>
    </row>
    <row r="428" ht="27" customHeight="1">
      <c r="D428" s="20"/>
    </row>
    <row r="429" ht="27" customHeight="1">
      <c r="D429" s="20"/>
    </row>
    <row r="430" ht="27" customHeight="1">
      <c r="D430" s="20"/>
    </row>
    <row r="431" ht="27" customHeight="1">
      <c r="D431" s="20"/>
    </row>
    <row r="432" ht="27" customHeight="1">
      <c r="D432" s="20"/>
    </row>
    <row r="433" ht="27" customHeight="1">
      <c r="D433" s="20"/>
    </row>
    <row r="434" ht="27" customHeight="1">
      <c r="D434" s="20"/>
    </row>
    <row r="435" ht="27" customHeight="1">
      <c r="D435" s="20"/>
    </row>
    <row r="436" ht="27" customHeight="1">
      <c r="D436" s="20"/>
    </row>
    <row r="437" ht="27" customHeight="1">
      <c r="D437" s="20"/>
    </row>
    <row r="438" ht="27" customHeight="1">
      <c r="D438" s="20"/>
    </row>
    <row r="439" ht="27" customHeight="1">
      <c r="D439" s="20"/>
    </row>
    <row r="440" ht="27" customHeight="1">
      <c r="D440" s="20"/>
    </row>
    <row r="441" ht="27" customHeight="1">
      <c r="D441" s="20"/>
    </row>
    <row r="442" ht="27" customHeight="1">
      <c r="D442" s="20"/>
    </row>
    <row r="443" ht="27" customHeight="1">
      <c r="D443" s="20"/>
    </row>
    <row r="444" ht="27" customHeight="1">
      <c r="D444" s="20"/>
    </row>
    <row r="445" ht="27" customHeight="1">
      <c r="D445" s="20"/>
    </row>
    <row r="446" ht="27" customHeight="1">
      <c r="D446" s="20"/>
    </row>
    <row r="447" ht="27" customHeight="1">
      <c r="D447" s="20"/>
    </row>
    <row r="448" ht="27" customHeight="1">
      <c r="D448" s="20"/>
    </row>
    <row r="449" ht="27" customHeight="1">
      <c r="D449" s="20"/>
    </row>
    <row r="450" ht="27" customHeight="1">
      <c r="D450" s="20"/>
    </row>
    <row r="451" ht="27" customHeight="1">
      <c r="D451" s="20"/>
    </row>
    <row r="452" ht="27" customHeight="1">
      <c r="D452" s="20"/>
    </row>
    <row r="453" ht="27" customHeight="1">
      <c r="D453" s="20"/>
    </row>
    <row r="454" ht="27" customHeight="1">
      <c r="D454" s="20"/>
    </row>
    <row r="455" ht="27" customHeight="1">
      <c r="D455" s="20"/>
    </row>
    <row r="456" ht="27" customHeight="1">
      <c r="D456" s="20"/>
    </row>
    <row r="457" ht="27" customHeight="1">
      <c r="D457" s="20"/>
    </row>
    <row r="458" ht="27" customHeight="1">
      <c r="D458" s="20"/>
    </row>
    <row r="459" ht="27" customHeight="1">
      <c r="D459" s="20"/>
    </row>
    <row r="460" ht="27" customHeight="1">
      <c r="D460" s="20"/>
    </row>
    <row r="461" ht="27" customHeight="1">
      <c r="D461" s="20"/>
    </row>
    <row r="462" ht="27" customHeight="1">
      <c r="D462" s="20"/>
    </row>
    <row r="463" ht="27" customHeight="1">
      <c r="D463" s="20"/>
    </row>
    <row r="464" ht="27" customHeight="1">
      <c r="D464" s="20"/>
    </row>
    <row r="465" ht="27" customHeight="1">
      <c r="D465" s="20"/>
    </row>
    <row r="466" ht="27" customHeight="1">
      <c r="D466" s="20"/>
    </row>
    <row r="467" ht="27" customHeight="1">
      <c r="D467" s="20"/>
    </row>
    <row r="468" ht="27" customHeight="1">
      <c r="D468" s="20"/>
    </row>
    <row r="469" ht="27" customHeight="1">
      <c r="D469" s="20"/>
    </row>
    <row r="470" ht="27" customHeight="1">
      <c r="D470" s="20"/>
    </row>
    <row r="471" ht="27" customHeight="1">
      <c r="D471" s="20"/>
    </row>
    <row r="472" ht="27" customHeight="1">
      <c r="D472" s="20"/>
    </row>
    <row r="473" ht="27" customHeight="1">
      <c r="D473" s="20"/>
    </row>
    <row r="474" ht="27" customHeight="1">
      <c r="D474" s="20"/>
    </row>
    <row r="475" ht="27" customHeight="1">
      <c r="D475" s="20"/>
    </row>
    <row r="476" ht="27" customHeight="1">
      <c r="D476" s="20"/>
    </row>
    <row r="477" ht="27" customHeight="1">
      <c r="D477" s="20"/>
    </row>
    <row r="478" ht="27" customHeight="1">
      <c r="D478" s="20"/>
    </row>
    <row r="479" ht="27" customHeight="1">
      <c r="D479" s="20"/>
    </row>
    <row r="480" ht="27" customHeight="1">
      <c r="D480" s="20"/>
    </row>
    <row r="481" ht="27" customHeight="1">
      <c r="D481" s="20"/>
    </row>
    <row r="482" ht="27" customHeight="1">
      <c r="D482" s="20"/>
    </row>
    <row r="483" ht="27" customHeight="1">
      <c r="D483" s="20"/>
    </row>
    <row r="484" ht="27" customHeight="1">
      <c r="D484" s="20"/>
    </row>
    <row r="485" ht="27" customHeight="1">
      <c r="D485" s="20"/>
    </row>
    <row r="486" ht="27" customHeight="1">
      <c r="D486" s="20"/>
    </row>
    <row r="487" ht="27" customHeight="1">
      <c r="D487" s="20"/>
    </row>
    <row r="488" ht="27" customHeight="1">
      <c r="D488" s="20"/>
    </row>
    <row r="489" ht="27" customHeight="1">
      <c r="D489" s="20"/>
    </row>
    <row r="490" ht="27" customHeight="1">
      <c r="D490" s="20"/>
    </row>
    <row r="491" ht="27" customHeight="1">
      <c r="D491" s="20"/>
    </row>
    <row r="492" ht="27" customHeight="1">
      <c r="D492" s="20"/>
    </row>
    <row r="493" ht="27" customHeight="1">
      <c r="D493" s="20"/>
    </row>
    <row r="494" ht="27" customHeight="1">
      <c r="D494" s="20"/>
    </row>
    <row r="495" ht="27" customHeight="1">
      <c r="D495" s="20"/>
    </row>
    <row r="496" ht="27" customHeight="1">
      <c r="D496" s="20"/>
    </row>
    <row r="497" ht="27" customHeight="1">
      <c r="D497" s="20"/>
    </row>
    <row r="498" ht="27" customHeight="1">
      <c r="D498" s="20"/>
    </row>
    <row r="499" ht="27" customHeight="1">
      <c r="D499" s="20"/>
    </row>
    <row r="500" ht="27" customHeight="1">
      <c r="D500" s="20"/>
    </row>
    <row r="501" ht="27" customHeight="1">
      <c r="D501" s="20"/>
    </row>
    <row r="502" ht="27" customHeight="1">
      <c r="D502" s="20"/>
    </row>
    <row r="503" ht="27" customHeight="1">
      <c r="D503" s="20"/>
    </row>
    <row r="504" ht="27" customHeight="1">
      <c r="D504" s="20"/>
    </row>
    <row r="505" ht="27" customHeight="1">
      <c r="D505" s="20"/>
    </row>
    <row r="506" ht="27" customHeight="1">
      <c r="D506" s="20"/>
    </row>
    <row r="507" ht="27" customHeight="1">
      <c r="D507" s="20"/>
    </row>
    <row r="508" ht="27" customHeight="1">
      <c r="D508" s="20"/>
    </row>
    <row r="509" ht="27" customHeight="1">
      <c r="D509" s="20"/>
    </row>
    <row r="510" ht="27" customHeight="1">
      <c r="D510" s="20"/>
    </row>
    <row r="511" ht="27" customHeight="1">
      <c r="D511" s="20"/>
    </row>
    <row r="512" ht="27" customHeight="1">
      <c r="D512" s="20"/>
    </row>
    <row r="513" ht="27" customHeight="1">
      <c r="D513" s="20"/>
    </row>
    <row r="514" ht="27" customHeight="1">
      <c r="D514" s="20"/>
    </row>
    <row r="515" ht="27" customHeight="1">
      <c r="D515" s="20"/>
    </row>
    <row r="516" ht="27" customHeight="1">
      <c r="D516" s="20"/>
    </row>
    <row r="517" ht="27" customHeight="1">
      <c r="D517" s="20"/>
    </row>
    <row r="518" ht="27" customHeight="1">
      <c r="D518" s="20"/>
    </row>
    <row r="519" ht="27" customHeight="1">
      <c r="D519" s="20"/>
    </row>
    <row r="520" ht="27" customHeight="1">
      <c r="D520" s="20"/>
    </row>
    <row r="521" ht="27" customHeight="1">
      <c r="D521" s="20"/>
    </row>
    <row r="522" ht="27" customHeight="1">
      <c r="D522" s="20"/>
    </row>
    <row r="523" ht="27" customHeight="1">
      <c r="D523" s="20"/>
    </row>
    <row r="524" ht="27" customHeight="1">
      <c r="D524" s="20"/>
    </row>
    <row r="525" ht="27" customHeight="1">
      <c r="D525" s="20"/>
    </row>
    <row r="526" ht="27" customHeight="1">
      <c r="D526" s="20"/>
    </row>
    <row r="527" ht="27" customHeight="1">
      <c r="D527" s="20"/>
    </row>
    <row r="528" ht="27" customHeight="1">
      <c r="D528" s="20"/>
    </row>
    <row r="529" ht="27" customHeight="1">
      <c r="D529" s="20"/>
    </row>
    <row r="530" ht="27" customHeight="1">
      <c r="D530" s="20"/>
    </row>
    <row r="531" ht="27" customHeight="1">
      <c r="D531" s="20"/>
    </row>
    <row r="532" ht="27" customHeight="1">
      <c r="D532" s="20"/>
    </row>
    <row r="533" ht="27" customHeight="1">
      <c r="D533" s="20"/>
    </row>
    <row r="534" ht="27" customHeight="1">
      <c r="D534" s="20"/>
    </row>
    <row r="535" ht="27" customHeight="1">
      <c r="D535" s="20"/>
    </row>
    <row r="536" ht="27" customHeight="1">
      <c r="D536" s="20"/>
    </row>
    <row r="537" ht="27" customHeight="1">
      <c r="D537" s="20"/>
    </row>
    <row r="538" ht="27" customHeight="1">
      <c r="D538" s="20"/>
    </row>
    <row r="539" ht="27" customHeight="1">
      <c r="D539" s="20"/>
    </row>
    <row r="540" ht="27" customHeight="1">
      <c r="D540" s="20"/>
    </row>
    <row r="541" ht="27" customHeight="1">
      <c r="D541" s="20"/>
    </row>
    <row r="542" ht="27" customHeight="1">
      <c r="D542" s="20"/>
    </row>
    <row r="543" ht="27" customHeight="1">
      <c r="D543" s="20"/>
    </row>
    <row r="544" ht="27" customHeight="1">
      <c r="D544" s="20"/>
    </row>
    <row r="545" ht="27" customHeight="1">
      <c r="D545" s="20"/>
    </row>
    <row r="546" ht="27" customHeight="1">
      <c r="D546" s="20"/>
    </row>
    <row r="547" ht="27" customHeight="1">
      <c r="D547" s="20"/>
    </row>
    <row r="548" ht="27" customHeight="1">
      <c r="D548" s="20"/>
    </row>
    <row r="549" ht="27" customHeight="1">
      <c r="D549" s="20"/>
    </row>
    <row r="550" ht="27" customHeight="1">
      <c r="D550" s="20"/>
    </row>
    <row r="551" ht="27" customHeight="1">
      <c r="D551" s="20"/>
    </row>
    <row r="552" ht="27" customHeight="1">
      <c r="D552" s="20"/>
    </row>
    <row r="553" ht="27" customHeight="1">
      <c r="D553" s="20"/>
    </row>
    <row r="554" ht="27" customHeight="1">
      <c r="D554" s="20"/>
    </row>
    <row r="555" ht="27" customHeight="1">
      <c r="D555" s="20"/>
    </row>
    <row r="556" ht="27" customHeight="1">
      <c r="D556" s="20"/>
    </row>
    <row r="557" ht="27" customHeight="1">
      <c r="D557" s="20"/>
    </row>
    <row r="558" ht="27" customHeight="1">
      <c r="D558" s="20"/>
    </row>
    <row r="559" ht="27" customHeight="1">
      <c r="D559" s="20"/>
    </row>
    <row r="560" ht="27" customHeight="1">
      <c r="D560" s="20"/>
    </row>
    <row r="561" ht="27" customHeight="1">
      <c r="D561" s="20"/>
    </row>
    <row r="562" ht="27" customHeight="1">
      <c r="D562" s="20"/>
    </row>
    <row r="563" ht="27" customHeight="1">
      <c r="D563" s="20"/>
    </row>
    <row r="564" ht="27" customHeight="1">
      <c r="D564" s="20"/>
    </row>
    <row r="565" ht="27" customHeight="1">
      <c r="D565" s="20"/>
    </row>
    <row r="566" ht="27" customHeight="1">
      <c r="D566" s="20"/>
    </row>
    <row r="567" ht="27" customHeight="1">
      <c r="D567" s="20"/>
    </row>
    <row r="568" ht="27" customHeight="1">
      <c r="D568" s="20"/>
    </row>
    <row r="569" ht="27" customHeight="1">
      <c r="D569" s="20"/>
    </row>
    <row r="570" ht="27" customHeight="1">
      <c r="D570" s="20"/>
    </row>
    <row r="571" ht="27" customHeight="1">
      <c r="D571" s="20"/>
    </row>
    <row r="572" ht="27" customHeight="1">
      <c r="D572" s="20"/>
    </row>
    <row r="573" ht="27" customHeight="1">
      <c r="D573" s="20"/>
    </row>
    <row r="574" ht="27" customHeight="1">
      <c r="D574" s="20"/>
    </row>
    <row r="575" ht="27" customHeight="1">
      <c r="D575" s="20"/>
    </row>
    <row r="576" ht="27" customHeight="1">
      <c r="D576" s="20"/>
    </row>
    <row r="577" ht="27" customHeight="1">
      <c r="D577" s="20"/>
    </row>
    <row r="578" ht="27" customHeight="1">
      <c r="D578" s="20"/>
    </row>
    <row r="579" ht="27" customHeight="1">
      <c r="D579" s="20"/>
    </row>
    <row r="580" ht="27" customHeight="1">
      <c r="D580" s="20"/>
    </row>
    <row r="581" ht="27" customHeight="1">
      <c r="D581" s="20"/>
    </row>
    <row r="582" ht="27" customHeight="1">
      <c r="D582" s="20"/>
    </row>
    <row r="583" ht="27" customHeight="1">
      <c r="D583" s="20"/>
    </row>
    <row r="584" ht="27" customHeight="1">
      <c r="D584" s="20"/>
    </row>
    <row r="585" ht="27" customHeight="1">
      <c r="D585" s="20"/>
    </row>
    <row r="586" ht="27" customHeight="1">
      <c r="D586" s="20"/>
    </row>
    <row r="587" ht="27" customHeight="1">
      <c r="D587" s="20"/>
    </row>
    <row r="588" ht="27" customHeight="1">
      <c r="D588" s="20"/>
    </row>
    <row r="589" ht="27" customHeight="1">
      <c r="D589" s="20"/>
    </row>
    <row r="590" ht="27" customHeight="1">
      <c r="D590" s="20"/>
    </row>
    <row r="591" ht="27" customHeight="1">
      <c r="D591" s="20"/>
    </row>
    <row r="592" ht="27" customHeight="1">
      <c r="D592" s="20"/>
    </row>
    <row r="593" ht="27" customHeight="1">
      <c r="D593" s="20"/>
    </row>
    <row r="594" ht="27" customHeight="1">
      <c r="D594" s="20"/>
    </row>
    <row r="595" ht="27" customHeight="1">
      <c r="D595" s="20"/>
    </row>
    <row r="596" ht="27" customHeight="1">
      <c r="D596" s="20"/>
    </row>
    <row r="597" ht="27" customHeight="1">
      <c r="D597" s="20"/>
    </row>
    <row r="598" ht="27" customHeight="1">
      <c r="D598" s="20"/>
    </row>
    <row r="599" ht="27" customHeight="1">
      <c r="D599" s="20"/>
    </row>
    <row r="600" ht="27" customHeight="1">
      <c r="D600" s="20"/>
    </row>
    <row r="601" ht="27" customHeight="1">
      <c r="D601" s="20"/>
    </row>
    <row r="602" ht="27" customHeight="1">
      <c r="D602" s="20"/>
    </row>
    <row r="603" ht="27" customHeight="1">
      <c r="D603" s="20"/>
    </row>
    <row r="604" ht="27" customHeight="1">
      <c r="D604" s="20"/>
    </row>
    <row r="605" ht="27" customHeight="1">
      <c r="D605" s="20"/>
    </row>
    <row r="606" ht="27" customHeight="1">
      <c r="D606" s="20"/>
    </row>
    <row r="607" ht="27" customHeight="1">
      <c r="D607" s="20"/>
    </row>
    <row r="608" ht="27" customHeight="1">
      <c r="D608" s="20"/>
    </row>
    <row r="609" ht="27" customHeight="1">
      <c r="D609" s="20"/>
    </row>
    <row r="610" ht="27" customHeight="1">
      <c r="D610" s="20"/>
    </row>
    <row r="611" ht="27" customHeight="1">
      <c r="D611" s="20"/>
    </row>
    <row r="612" ht="27" customHeight="1">
      <c r="D612" s="20"/>
    </row>
    <row r="613" ht="27" customHeight="1">
      <c r="D613" s="20"/>
    </row>
    <row r="614" ht="27" customHeight="1">
      <c r="D614" s="20"/>
    </row>
    <row r="615" ht="27" customHeight="1">
      <c r="D615" s="20"/>
    </row>
    <row r="616" ht="27" customHeight="1">
      <c r="D616" s="20"/>
    </row>
    <row r="617" ht="27" customHeight="1">
      <c r="D617" s="20"/>
    </row>
    <row r="618" ht="27" customHeight="1">
      <c r="D618" s="20"/>
    </row>
    <row r="619" ht="27" customHeight="1">
      <c r="D619" s="20"/>
    </row>
    <row r="620" ht="27" customHeight="1">
      <c r="D620" s="20"/>
    </row>
    <row r="621" ht="27" customHeight="1">
      <c r="D621" s="20"/>
    </row>
    <row r="622" ht="27" customHeight="1">
      <c r="D622" s="20"/>
    </row>
    <row r="623" ht="27" customHeight="1">
      <c r="D623" s="20"/>
    </row>
    <row r="624" ht="27" customHeight="1">
      <c r="D624" s="20"/>
    </row>
    <row r="625" ht="27" customHeight="1">
      <c r="D625" s="20"/>
    </row>
    <row r="626" ht="27" customHeight="1">
      <c r="D626" s="20"/>
    </row>
    <row r="627" ht="27" customHeight="1">
      <c r="D627" s="20"/>
    </row>
    <row r="628" ht="27" customHeight="1">
      <c r="D628" s="20"/>
    </row>
    <row r="629" ht="27" customHeight="1">
      <c r="D629" s="20"/>
    </row>
    <row r="630" ht="27" customHeight="1">
      <c r="D630" s="20"/>
    </row>
    <row r="631" ht="27" customHeight="1">
      <c r="D631" s="20"/>
    </row>
    <row r="632" ht="27" customHeight="1">
      <c r="D632" s="20"/>
    </row>
    <row r="633" ht="27" customHeight="1">
      <c r="D633" s="20"/>
    </row>
    <row r="634" ht="27" customHeight="1">
      <c r="D634" s="20"/>
    </row>
    <row r="635" ht="27" customHeight="1">
      <c r="D635" s="20"/>
    </row>
    <row r="636" ht="27" customHeight="1">
      <c r="D636" s="20"/>
    </row>
    <row r="637" ht="27" customHeight="1">
      <c r="D637" s="20"/>
    </row>
    <row r="638" ht="27" customHeight="1">
      <c r="D638" s="20"/>
    </row>
    <row r="639" ht="27" customHeight="1">
      <c r="D639" s="20"/>
    </row>
    <row r="640" ht="27" customHeight="1">
      <c r="D640" s="20"/>
    </row>
    <row r="641" ht="27" customHeight="1">
      <c r="D641" s="20"/>
    </row>
    <row r="642" ht="27" customHeight="1">
      <c r="D642" s="20"/>
    </row>
    <row r="643" ht="27" customHeight="1">
      <c r="D643" s="20"/>
    </row>
    <row r="644" ht="27" customHeight="1">
      <c r="D644" s="20"/>
    </row>
    <row r="645" ht="27" customHeight="1">
      <c r="D645" s="20"/>
    </row>
    <row r="646" ht="27" customHeight="1">
      <c r="D646" s="20"/>
    </row>
    <row r="647" ht="27" customHeight="1">
      <c r="D647" s="20"/>
    </row>
    <row r="648" ht="27" customHeight="1">
      <c r="D648" s="20"/>
    </row>
    <row r="649" ht="27" customHeight="1">
      <c r="D649" s="20"/>
    </row>
    <row r="650" ht="27" customHeight="1">
      <c r="D650" s="20"/>
    </row>
    <row r="651" ht="27" customHeight="1">
      <c r="D651" s="20"/>
    </row>
    <row r="652" ht="27" customHeight="1">
      <c r="D652" s="20"/>
    </row>
    <row r="653" ht="27" customHeight="1">
      <c r="D653" s="20"/>
    </row>
    <row r="654" ht="27" customHeight="1">
      <c r="D654" s="20"/>
    </row>
    <row r="655" ht="27" customHeight="1">
      <c r="D655" s="20"/>
    </row>
    <row r="656" ht="27" customHeight="1">
      <c r="D656" s="20"/>
    </row>
    <row r="657" ht="27" customHeight="1">
      <c r="D657" s="20"/>
    </row>
    <row r="658" ht="27" customHeight="1">
      <c r="D658" s="20"/>
    </row>
    <row r="659" ht="27" customHeight="1">
      <c r="D659" s="20"/>
    </row>
    <row r="660" ht="27" customHeight="1">
      <c r="D660" s="20"/>
    </row>
    <row r="661" ht="27" customHeight="1">
      <c r="D661" s="20"/>
    </row>
    <row r="662" ht="27" customHeight="1">
      <c r="D662" s="20"/>
    </row>
    <row r="663" ht="27" customHeight="1">
      <c r="D663" s="20"/>
    </row>
    <row r="664" ht="27" customHeight="1">
      <c r="D664" s="20"/>
    </row>
    <row r="665" ht="27" customHeight="1">
      <c r="D665" s="20"/>
    </row>
    <row r="666" ht="27" customHeight="1">
      <c r="D666" s="20"/>
    </row>
    <row r="667" ht="27" customHeight="1">
      <c r="D667" s="20"/>
    </row>
    <row r="668" ht="27" customHeight="1">
      <c r="D668" s="20"/>
    </row>
    <row r="669" ht="27" customHeight="1">
      <c r="D669" s="20"/>
    </row>
    <row r="670" ht="27" customHeight="1">
      <c r="D670" s="20"/>
    </row>
    <row r="671" ht="27" customHeight="1">
      <c r="D671" s="20"/>
    </row>
    <row r="672" ht="27" customHeight="1">
      <c r="D672" s="20"/>
    </row>
    <row r="673" ht="27" customHeight="1">
      <c r="D673" s="20"/>
    </row>
    <row r="674" ht="27" customHeight="1">
      <c r="D674" s="20"/>
    </row>
    <row r="675" ht="27" customHeight="1">
      <c r="D675" s="20"/>
    </row>
    <row r="676" ht="27" customHeight="1">
      <c r="D676" s="20"/>
    </row>
    <row r="677" ht="27" customHeight="1">
      <c r="D677" s="20"/>
    </row>
    <row r="678" ht="27" customHeight="1">
      <c r="D678" s="20"/>
    </row>
    <row r="679" ht="27" customHeight="1">
      <c r="D679" s="20"/>
    </row>
    <row r="680" ht="27" customHeight="1">
      <c r="D680" s="20"/>
    </row>
    <row r="681" ht="27" customHeight="1">
      <c r="D681" s="20"/>
    </row>
    <row r="682" ht="27" customHeight="1">
      <c r="D682" s="20"/>
    </row>
    <row r="683" ht="27" customHeight="1">
      <c r="D683" s="20"/>
    </row>
    <row r="684" ht="27" customHeight="1">
      <c r="D684" s="20"/>
    </row>
    <row r="685" ht="27" customHeight="1">
      <c r="D685" s="20"/>
    </row>
    <row r="686" ht="27" customHeight="1">
      <c r="D686" s="20"/>
    </row>
    <row r="687" ht="27" customHeight="1">
      <c r="D687" s="20"/>
    </row>
    <row r="688" ht="27" customHeight="1">
      <c r="D688" s="20"/>
    </row>
    <row r="689" ht="27" customHeight="1">
      <c r="D689" s="20"/>
    </row>
    <row r="690" ht="27" customHeight="1">
      <c r="D690" s="20"/>
    </row>
    <row r="691" ht="27" customHeight="1">
      <c r="D691" s="20"/>
    </row>
    <row r="692" ht="27" customHeight="1">
      <c r="D692" s="20"/>
    </row>
    <row r="693" ht="27" customHeight="1">
      <c r="D693" s="20"/>
    </row>
    <row r="694" ht="27" customHeight="1">
      <c r="D694" s="20"/>
    </row>
    <row r="695" ht="27" customHeight="1">
      <c r="D695" s="20"/>
    </row>
    <row r="696" ht="27" customHeight="1">
      <c r="D696" s="20"/>
    </row>
    <row r="697" ht="27" customHeight="1">
      <c r="D697" s="20"/>
    </row>
    <row r="698" ht="27" customHeight="1">
      <c r="D698" s="20"/>
    </row>
    <row r="699" ht="27" customHeight="1">
      <c r="D699" s="20"/>
    </row>
    <row r="700" ht="27" customHeight="1">
      <c r="D700" s="20"/>
    </row>
    <row r="701" ht="27" customHeight="1">
      <c r="D701" s="20"/>
    </row>
    <row r="702" ht="27" customHeight="1">
      <c r="D702" s="20"/>
    </row>
    <row r="703" ht="27" customHeight="1">
      <c r="D703" s="20"/>
    </row>
    <row r="704" ht="27" customHeight="1">
      <c r="D704" s="20"/>
    </row>
    <row r="705" ht="27" customHeight="1">
      <c r="D705" s="20"/>
    </row>
    <row r="706" ht="27" customHeight="1">
      <c r="D706" s="20"/>
    </row>
    <row r="707" ht="27" customHeight="1">
      <c r="D707" s="20"/>
    </row>
    <row r="708" ht="27" customHeight="1">
      <c r="D708" s="20"/>
    </row>
    <row r="709" ht="27" customHeight="1">
      <c r="D709" s="20"/>
    </row>
    <row r="710" ht="27" customHeight="1">
      <c r="D710" s="20"/>
    </row>
    <row r="711" ht="27" customHeight="1">
      <c r="D711" s="20"/>
    </row>
    <row r="712" ht="27" customHeight="1">
      <c r="D712" s="20"/>
    </row>
    <row r="713" ht="27" customHeight="1">
      <c r="D713" s="20"/>
    </row>
    <row r="714" ht="27" customHeight="1">
      <c r="D714" s="20"/>
    </row>
    <row r="715" ht="27" customHeight="1">
      <c r="D715" s="20"/>
    </row>
    <row r="716" ht="27" customHeight="1">
      <c r="D716" s="20"/>
    </row>
    <row r="717" ht="27" customHeight="1">
      <c r="D717" s="20"/>
    </row>
    <row r="718" ht="27" customHeight="1">
      <c r="D718" s="20"/>
    </row>
    <row r="719" ht="27" customHeight="1">
      <c r="D719" s="20"/>
    </row>
    <row r="720" ht="27" customHeight="1">
      <c r="D720" s="20"/>
    </row>
    <row r="721" ht="27" customHeight="1">
      <c r="D721" s="20"/>
    </row>
    <row r="722" ht="27" customHeight="1">
      <c r="D722" s="20"/>
    </row>
    <row r="723" ht="27" customHeight="1">
      <c r="D723" s="20"/>
    </row>
    <row r="724" ht="27" customHeight="1">
      <c r="D724" s="20"/>
    </row>
    <row r="725" ht="27" customHeight="1">
      <c r="D725" s="20"/>
    </row>
    <row r="726" ht="27" customHeight="1">
      <c r="D726" s="20"/>
    </row>
    <row r="727" ht="27" customHeight="1">
      <c r="D727" s="20"/>
    </row>
    <row r="728" ht="27" customHeight="1">
      <c r="D728" s="20"/>
    </row>
    <row r="729" ht="27" customHeight="1">
      <c r="D729" s="20"/>
    </row>
    <row r="730" ht="27" customHeight="1">
      <c r="D730" s="20"/>
    </row>
    <row r="731" ht="27" customHeight="1">
      <c r="D731" s="20"/>
    </row>
    <row r="732" ht="27" customHeight="1">
      <c r="D732" s="20"/>
    </row>
    <row r="733" ht="27" customHeight="1">
      <c r="D733" s="20"/>
    </row>
    <row r="734" ht="27" customHeight="1">
      <c r="D734" s="20"/>
    </row>
    <row r="735" ht="27" customHeight="1">
      <c r="D735" s="20"/>
    </row>
    <row r="736" ht="27" customHeight="1">
      <c r="D736" s="20"/>
    </row>
    <row r="737" ht="27" customHeight="1">
      <c r="D737" s="20"/>
    </row>
    <row r="738" ht="27" customHeight="1">
      <c r="D738" s="20"/>
    </row>
    <row r="739" ht="27" customHeight="1">
      <c r="D739" s="20"/>
    </row>
    <row r="740" ht="27" customHeight="1">
      <c r="D740" s="20"/>
    </row>
    <row r="741" ht="27" customHeight="1">
      <c r="D741" s="20"/>
    </row>
    <row r="742" ht="27" customHeight="1">
      <c r="D742" s="20"/>
    </row>
    <row r="743" ht="27" customHeight="1">
      <c r="D743" s="20"/>
    </row>
    <row r="744" ht="27" customHeight="1">
      <c r="D744" s="20"/>
    </row>
    <row r="745" ht="27" customHeight="1">
      <c r="D745" s="20"/>
    </row>
    <row r="746" ht="27" customHeight="1">
      <c r="D746" s="20"/>
    </row>
    <row r="747" ht="27" customHeight="1">
      <c r="D747" s="20"/>
    </row>
    <row r="748" ht="27" customHeight="1">
      <c r="D748" s="20"/>
    </row>
    <row r="749" ht="27" customHeight="1">
      <c r="D749" s="20"/>
    </row>
    <row r="750" ht="27" customHeight="1">
      <c r="D750" s="20"/>
    </row>
    <row r="751" ht="27" customHeight="1">
      <c r="D751" s="20"/>
    </row>
    <row r="752" ht="27" customHeight="1">
      <c r="D752" s="20"/>
    </row>
    <row r="753" ht="27" customHeight="1">
      <c r="D753" s="20"/>
    </row>
    <row r="754" ht="27" customHeight="1">
      <c r="D754" s="20"/>
    </row>
    <row r="755" ht="27" customHeight="1">
      <c r="D755" s="20"/>
    </row>
    <row r="756" ht="27" customHeight="1">
      <c r="D756" s="20"/>
    </row>
    <row r="757" ht="27" customHeight="1">
      <c r="D757" s="20"/>
    </row>
    <row r="758" ht="27" customHeight="1">
      <c r="D758" s="20"/>
    </row>
    <row r="759" ht="27" customHeight="1">
      <c r="D759" s="20"/>
    </row>
    <row r="760" ht="27" customHeight="1">
      <c r="D760" s="20"/>
    </row>
    <row r="761" ht="27" customHeight="1">
      <c r="D761" s="20"/>
    </row>
    <row r="762" ht="27" customHeight="1">
      <c r="D762" s="20"/>
    </row>
    <row r="763" ht="27" customHeight="1">
      <c r="D763" s="20"/>
    </row>
    <row r="764" ht="27" customHeight="1">
      <c r="D764" s="20"/>
    </row>
    <row r="765" ht="27" customHeight="1">
      <c r="D765" s="20"/>
    </row>
    <row r="766" ht="27" customHeight="1">
      <c r="D766" s="20"/>
    </row>
    <row r="767" ht="27" customHeight="1">
      <c r="D767" s="20"/>
    </row>
    <row r="768" ht="27" customHeight="1">
      <c r="D768" s="20"/>
    </row>
    <row r="769" ht="27" customHeight="1">
      <c r="D769" s="20"/>
    </row>
    <row r="770" ht="27" customHeight="1">
      <c r="D770" s="20"/>
    </row>
    <row r="771" ht="27" customHeight="1">
      <c r="D771" s="20"/>
    </row>
    <row r="772" ht="27" customHeight="1">
      <c r="D772" s="20"/>
    </row>
    <row r="773" ht="27" customHeight="1">
      <c r="D773" s="20"/>
    </row>
    <row r="774" ht="27" customHeight="1">
      <c r="D774" s="20"/>
    </row>
    <row r="775" ht="27" customHeight="1">
      <c r="D775" s="20"/>
    </row>
    <row r="776" ht="27" customHeight="1">
      <c r="D776" s="20"/>
    </row>
    <row r="777" ht="27" customHeight="1">
      <c r="D777" s="20"/>
    </row>
    <row r="778" ht="27" customHeight="1">
      <c r="D778" s="20"/>
    </row>
    <row r="779" ht="27" customHeight="1">
      <c r="D779" s="20"/>
    </row>
    <row r="780" ht="27" customHeight="1">
      <c r="D780" s="20"/>
    </row>
    <row r="781" ht="27" customHeight="1">
      <c r="D781" s="20"/>
    </row>
    <row r="782" ht="27" customHeight="1">
      <c r="D782" s="20"/>
    </row>
    <row r="783" ht="27" customHeight="1">
      <c r="D783" s="20"/>
    </row>
    <row r="784" ht="27" customHeight="1">
      <c r="D784" s="20"/>
    </row>
    <row r="785" ht="27" customHeight="1">
      <c r="D785" s="20"/>
    </row>
    <row r="786" ht="27" customHeight="1">
      <c r="D786" s="20"/>
    </row>
    <row r="787" ht="27" customHeight="1">
      <c r="D787" s="20"/>
    </row>
    <row r="788" ht="27" customHeight="1">
      <c r="D788" s="20"/>
    </row>
    <row r="789" ht="27" customHeight="1">
      <c r="D789" s="20"/>
    </row>
    <row r="790" ht="27" customHeight="1">
      <c r="D790" s="20"/>
    </row>
    <row r="791" ht="27" customHeight="1">
      <c r="D791" s="20"/>
    </row>
    <row r="792" ht="27" customHeight="1">
      <c r="D792" s="20"/>
    </row>
    <row r="793" ht="27" customHeight="1">
      <c r="D793" s="20"/>
    </row>
    <row r="794" ht="27" customHeight="1">
      <c r="D794" s="20"/>
    </row>
    <row r="795" ht="27" customHeight="1">
      <c r="D795" s="20"/>
    </row>
    <row r="796" ht="27" customHeight="1">
      <c r="D796" s="20"/>
    </row>
    <row r="797" ht="27" customHeight="1">
      <c r="D797" s="20"/>
    </row>
    <row r="798" ht="27" customHeight="1">
      <c r="D798" s="20"/>
    </row>
    <row r="799" ht="27" customHeight="1">
      <c r="D799" s="20"/>
    </row>
    <row r="800" ht="27" customHeight="1">
      <c r="D800" s="20"/>
    </row>
    <row r="801" ht="27" customHeight="1">
      <c r="D801" s="20"/>
    </row>
    <row r="802" ht="27" customHeight="1">
      <c r="D802" s="20"/>
    </row>
    <row r="803" ht="27" customHeight="1">
      <c r="D803" s="20"/>
    </row>
    <row r="804" ht="27" customHeight="1">
      <c r="D804" s="20"/>
    </row>
    <row r="805" ht="27" customHeight="1">
      <c r="D805" s="20"/>
    </row>
    <row r="806" ht="27" customHeight="1">
      <c r="D806" s="20"/>
    </row>
    <row r="807" ht="27" customHeight="1">
      <c r="D807" s="20"/>
    </row>
    <row r="808" ht="27" customHeight="1">
      <c r="D808" s="20"/>
    </row>
    <row r="809" ht="27" customHeight="1">
      <c r="D809" s="20"/>
    </row>
    <row r="810" ht="27" customHeight="1">
      <c r="D810" s="20"/>
    </row>
    <row r="811" ht="27" customHeight="1">
      <c r="D811" s="20"/>
    </row>
    <row r="812" ht="27" customHeight="1">
      <c r="D812" s="20"/>
    </row>
    <row r="813" ht="27" customHeight="1">
      <c r="D813" s="20"/>
    </row>
    <row r="814" ht="27" customHeight="1">
      <c r="D814" s="20"/>
    </row>
    <row r="815" ht="27" customHeight="1">
      <c r="D815" s="20"/>
    </row>
    <row r="816" ht="27" customHeight="1">
      <c r="D816" s="20"/>
    </row>
    <row r="817" ht="27" customHeight="1">
      <c r="D817" s="20"/>
    </row>
    <row r="818" ht="27" customHeight="1">
      <c r="D818" s="20"/>
    </row>
    <row r="819" ht="27" customHeight="1">
      <c r="D819" s="20"/>
    </row>
    <row r="820" ht="27" customHeight="1">
      <c r="D820" s="20"/>
    </row>
    <row r="821" ht="27" customHeight="1">
      <c r="D821" s="20"/>
    </row>
    <row r="822" ht="27" customHeight="1">
      <c r="D822" s="20"/>
    </row>
    <row r="823" ht="27" customHeight="1">
      <c r="D823" s="20"/>
    </row>
    <row r="824" ht="27" customHeight="1">
      <c r="D824" s="20"/>
    </row>
    <row r="825" ht="27" customHeight="1">
      <c r="D825" s="20"/>
    </row>
    <row r="826" ht="27" customHeight="1">
      <c r="D826" s="20"/>
    </row>
    <row r="827" ht="27" customHeight="1">
      <c r="D827" s="20"/>
    </row>
    <row r="828" ht="27" customHeight="1">
      <c r="D828" s="20"/>
    </row>
    <row r="829" ht="27" customHeight="1">
      <c r="D829" s="20"/>
    </row>
    <row r="830" ht="27" customHeight="1">
      <c r="D830" s="20"/>
    </row>
    <row r="831" ht="27" customHeight="1">
      <c r="D831" s="20"/>
    </row>
    <row r="832" ht="27" customHeight="1">
      <c r="D832" s="20"/>
    </row>
    <row r="833" ht="27" customHeight="1">
      <c r="D833" s="20"/>
    </row>
    <row r="834" ht="27" customHeight="1">
      <c r="D834" s="20"/>
    </row>
    <row r="835" ht="27" customHeight="1">
      <c r="D835" s="20"/>
    </row>
    <row r="836" ht="27" customHeight="1">
      <c r="D836" s="20"/>
    </row>
    <row r="837" ht="27" customHeight="1">
      <c r="D837" s="20"/>
    </row>
    <row r="838" ht="27" customHeight="1">
      <c r="D838" s="20"/>
    </row>
    <row r="839" ht="27" customHeight="1">
      <c r="D839" s="20"/>
    </row>
    <row r="840" ht="27" customHeight="1">
      <c r="D840" s="20"/>
    </row>
    <row r="841" ht="27" customHeight="1">
      <c r="D841" s="20"/>
    </row>
    <row r="842" ht="27" customHeight="1">
      <c r="D842" s="20"/>
    </row>
    <row r="843" ht="27" customHeight="1">
      <c r="D843" s="20"/>
    </row>
    <row r="844" ht="27" customHeight="1">
      <c r="D844" s="20"/>
    </row>
    <row r="845" ht="27" customHeight="1">
      <c r="D845" s="20"/>
    </row>
    <row r="846" ht="27" customHeight="1">
      <c r="D846" s="20"/>
    </row>
    <row r="847" ht="27" customHeight="1">
      <c r="D847" s="20"/>
    </row>
    <row r="848" ht="27" customHeight="1">
      <c r="D848" s="20"/>
    </row>
    <row r="849" ht="27" customHeight="1">
      <c r="D849" s="20"/>
    </row>
    <row r="850" ht="27" customHeight="1">
      <c r="D850" s="20"/>
    </row>
    <row r="851" ht="27" customHeight="1">
      <c r="D851" s="20"/>
    </row>
    <row r="852" ht="27" customHeight="1">
      <c r="D852" s="20"/>
    </row>
    <row r="853" ht="27" customHeight="1">
      <c r="D853" s="20"/>
    </row>
    <row r="854" ht="27" customHeight="1">
      <c r="D854" s="20"/>
    </row>
    <row r="855" ht="27" customHeight="1">
      <c r="D855" s="20"/>
    </row>
    <row r="856" ht="27" customHeight="1">
      <c r="D856" s="20"/>
    </row>
    <row r="857" ht="27" customHeight="1">
      <c r="D857" s="20"/>
    </row>
    <row r="858" ht="27" customHeight="1">
      <c r="D858" s="20"/>
    </row>
    <row r="859" ht="27" customHeight="1">
      <c r="D859" s="20"/>
    </row>
    <row r="860" ht="27" customHeight="1">
      <c r="D860" s="20"/>
    </row>
    <row r="861" ht="27" customHeight="1">
      <c r="D861" s="20"/>
    </row>
    <row r="862" ht="27" customHeight="1">
      <c r="D862" s="20"/>
    </row>
    <row r="863" ht="27" customHeight="1">
      <c r="D863" s="20"/>
    </row>
    <row r="864" ht="27" customHeight="1">
      <c r="D864" s="20"/>
    </row>
    <row r="865" ht="27" customHeight="1">
      <c r="D865" s="20"/>
    </row>
    <row r="866" ht="27" customHeight="1">
      <c r="D866" s="20"/>
    </row>
    <row r="867" ht="27" customHeight="1">
      <c r="D867" s="20"/>
    </row>
    <row r="868" ht="27" customHeight="1">
      <c r="D868" s="20"/>
    </row>
    <row r="869" ht="27" customHeight="1">
      <c r="D869" s="20"/>
    </row>
    <row r="870" ht="27" customHeight="1">
      <c r="D870" s="20"/>
    </row>
    <row r="871" ht="27" customHeight="1">
      <c r="D871" s="20"/>
    </row>
    <row r="872" ht="27" customHeight="1">
      <c r="D872" s="20"/>
    </row>
    <row r="873" ht="27" customHeight="1">
      <c r="D873" s="20"/>
    </row>
    <row r="874" ht="27" customHeight="1">
      <c r="D874" s="20"/>
    </row>
    <row r="875" ht="27" customHeight="1">
      <c r="D875" s="20"/>
    </row>
    <row r="876" ht="27" customHeight="1">
      <c r="D876" s="20"/>
    </row>
    <row r="877" ht="27" customHeight="1">
      <c r="D877" s="20"/>
    </row>
    <row r="878" ht="27" customHeight="1">
      <c r="D878" s="20"/>
    </row>
    <row r="879" ht="27" customHeight="1">
      <c r="D879" s="20"/>
    </row>
    <row r="880" ht="27" customHeight="1">
      <c r="D880" s="20"/>
    </row>
    <row r="881" ht="27" customHeight="1">
      <c r="D881" s="20"/>
    </row>
    <row r="882" ht="27" customHeight="1">
      <c r="D882" s="20"/>
    </row>
    <row r="883" ht="27" customHeight="1">
      <c r="D883" s="20"/>
    </row>
    <row r="884" ht="27" customHeight="1">
      <c r="D884" s="20"/>
    </row>
    <row r="885" ht="27" customHeight="1">
      <c r="D885" s="20"/>
    </row>
    <row r="886" ht="27" customHeight="1">
      <c r="D886" s="20"/>
    </row>
    <row r="887" ht="27" customHeight="1">
      <c r="D887" s="20"/>
    </row>
    <row r="888" ht="27" customHeight="1">
      <c r="D888" s="20"/>
    </row>
    <row r="889" ht="27" customHeight="1">
      <c r="D889" s="20"/>
    </row>
    <row r="890" ht="27" customHeight="1">
      <c r="D890" s="20"/>
    </row>
    <row r="891" ht="27" customHeight="1">
      <c r="D891" s="20"/>
    </row>
    <row r="892" ht="27" customHeight="1">
      <c r="D892" s="20"/>
    </row>
    <row r="893" ht="27" customHeight="1">
      <c r="D893" s="20"/>
    </row>
    <row r="894" ht="27" customHeight="1">
      <c r="D894" s="20"/>
    </row>
    <row r="895" ht="27" customHeight="1">
      <c r="D895" s="20"/>
    </row>
    <row r="896" ht="27" customHeight="1">
      <c r="D896" s="20"/>
    </row>
    <row r="897" ht="27" customHeight="1">
      <c r="D897" s="20"/>
    </row>
    <row r="898" ht="27" customHeight="1">
      <c r="D898" s="20"/>
    </row>
    <row r="899" ht="27" customHeight="1">
      <c r="D899" s="20"/>
    </row>
    <row r="900" ht="27" customHeight="1">
      <c r="D900" s="20"/>
    </row>
    <row r="901" ht="27" customHeight="1">
      <c r="D901" s="20"/>
    </row>
    <row r="902" ht="27" customHeight="1">
      <c r="D902" s="20"/>
    </row>
    <row r="903" ht="27" customHeight="1">
      <c r="D903" s="20"/>
    </row>
    <row r="904" ht="27" customHeight="1">
      <c r="D904" s="20"/>
    </row>
    <row r="905" ht="27" customHeight="1">
      <c r="D905" s="20"/>
    </row>
    <row r="906" ht="27" customHeight="1">
      <c r="D906" s="20"/>
    </row>
    <row r="907" ht="27" customHeight="1">
      <c r="D907" s="20"/>
    </row>
    <row r="908" ht="27" customHeight="1">
      <c r="D908" s="20"/>
    </row>
    <row r="909" ht="27" customHeight="1">
      <c r="D909" s="20"/>
    </row>
    <row r="910" ht="27" customHeight="1">
      <c r="D910" s="20"/>
    </row>
    <row r="911" ht="27" customHeight="1">
      <c r="D911" s="20"/>
    </row>
    <row r="912" ht="27" customHeight="1">
      <c r="D912" s="20"/>
    </row>
    <row r="913" ht="27" customHeight="1">
      <c r="D913" s="20"/>
    </row>
    <row r="914" ht="27" customHeight="1">
      <c r="D914" s="20"/>
    </row>
    <row r="915" ht="27" customHeight="1">
      <c r="D915" s="20"/>
    </row>
    <row r="916" ht="27" customHeight="1">
      <c r="D916" s="20"/>
    </row>
    <row r="917" ht="27" customHeight="1">
      <c r="D917" s="20"/>
    </row>
    <row r="918" ht="27" customHeight="1">
      <c r="D918" s="20"/>
    </row>
    <row r="919" ht="27" customHeight="1">
      <c r="D919" s="20"/>
    </row>
    <row r="920" ht="27" customHeight="1">
      <c r="D920" s="20"/>
    </row>
    <row r="921" ht="27" customHeight="1">
      <c r="D921" s="20"/>
    </row>
    <row r="922" ht="27" customHeight="1">
      <c r="D922" s="20"/>
    </row>
    <row r="923" ht="27" customHeight="1">
      <c r="D923" s="20"/>
    </row>
    <row r="924" ht="27" customHeight="1">
      <c r="D924" s="20"/>
    </row>
    <row r="925" ht="27" customHeight="1">
      <c r="D925" s="20"/>
    </row>
    <row r="926" ht="27" customHeight="1">
      <c r="D926" s="20"/>
    </row>
    <row r="927" ht="27" customHeight="1">
      <c r="D927" s="20"/>
    </row>
    <row r="928" ht="27" customHeight="1">
      <c r="D928" s="20"/>
    </row>
    <row r="929" ht="27" customHeight="1">
      <c r="D929" s="20"/>
    </row>
    <row r="930" ht="27" customHeight="1">
      <c r="D930" s="20"/>
    </row>
    <row r="931" ht="27" customHeight="1">
      <c r="D931" s="20"/>
    </row>
    <row r="932" ht="27" customHeight="1">
      <c r="D932" s="20"/>
    </row>
    <row r="933" ht="27" customHeight="1">
      <c r="D933" s="20"/>
    </row>
    <row r="934" ht="27" customHeight="1">
      <c r="D934" s="20"/>
    </row>
    <row r="935" ht="27" customHeight="1">
      <c r="D935" s="20"/>
    </row>
    <row r="936" ht="27" customHeight="1">
      <c r="D936" s="20"/>
    </row>
    <row r="937" ht="27" customHeight="1">
      <c r="D937" s="20"/>
    </row>
    <row r="938" ht="27" customHeight="1">
      <c r="D938" s="20"/>
    </row>
    <row r="939" ht="27" customHeight="1">
      <c r="D939" s="20"/>
    </row>
    <row r="940" ht="27" customHeight="1">
      <c r="D940" s="20"/>
    </row>
    <row r="941" ht="27" customHeight="1">
      <c r="D941" s="20"/>
    </row>
    <row r="942" ht="27" customHeight="1">
      <c r="D942" s="20"/>
    </row>
    <row r="943" ht="27" customHeight="1">
      <c r="D943" s="20"/>
    </row>
    <row r="944" ht="27" customHeight="1">
      <c r="D944" s="20"/>
    </row>
    <row r="945" ht="27" customHeight="1">
      <c r="D945" s="20"/>
    </row>
    <row r="946" ht="27" customHeight="1">
      <c r="D946" s="20"/>
    </row>
    <row r="947" ht="27" customHeight="1">
      <c r="D947" s="20"/>
    </row>
    <row r="948" ht="27" customHeight="1">
      <c r="D948" s="20"/>
    </row>
    <row r="949" ht="27" customHeight="1">
      <c r="D949" s="20"/>
    </row>
    <row r="950" ht="27" customHeight="1">
      <c r="D950" s="20"/>
    </row>
    <row r="951" ht="27" customHeight="1">
      <c r="D951" s="20"/>
    </row>
    <row r="952" ht="27" customHeight="1">
      <c r="D952" s="20"/>
    </row>
    <row r="953" ht="27" customHeight="1">
      <c r="D953" s="20"/>
    </row>
    <row r="954" ht="27" customHeight="1">
      <c r="D954" s="20"/>
    </row>
    <row r="955" ht="27" customHeight="1">
      <c r="D955" s="20"/>
    </row>
    <row r="956" ht="27" customHeight="1">
      <c r="D956" s="20"/>
    </row>
    <row r="957" ht="27" customHeight="1">
      <c r="D957" s="20"/>
    </row>
    <row r="958" ht="27" customHeight="1">
      <c r="D958" s="20"/>
    </row>
    <row r="959" ht="27" customHeight="1">
      <c r="D959" s="20"/>
    </row>
    <row r="960" ht="27" customHeight="1">
      <c r="D960" s="20"/>
    </row>
    <row r="961" ht="27" customHeight="1">
      <c r="D961" s="20"/>
    </row>
    <row r="962" ht="27" customHeight="1">
      <c r="D962" s="20"/>
    </row>
    <row r="963" ht="27" customHeight="1">
      <c r="D963" s="20"/>
    </row>
    <row r="964" ht="27" customHeight="1">
      <c r="D964" s="20"/>
    </row>
    <row r="965" ht="27" customHeight="1">
      <c r="D965" s="20"/>
    </row>
    <row r="966" ht="27" customHeight="1">
      <c r="D966" s="20"/>
    </row>
    <row r="967" ht="27" customHeight="1">
      <c r="D967" s="20"/>
    </row>
    <row r="968" ht="27" customHeight="1">
      <c r="D968" s="20"/>
    </row>
    <row r="969" ht="27" customHeight="1">
      <c r="D969" s="20"/>
    </row>
    <row r="970" ht="27" customHeight="1">
      <c r="D970" s="20"/>
    </row>
    <row r="971" ht="27" customHeight="1">
      <c r="D971" s="20"/>
    </row>
    <row r="972" ht="27" customHeight="1">
      <c r="D972" s="20"/>
    </row>
    <row r="973" ht="27" customHeight="1">
      <c r="D973" s="20"/>
    </row>
    <row r="974" ht="27" customHeight="1">
      <c r="D974" s="20"/>
    </row>
    <row r="975" ht="27" customHeight="1">
      <c r="D975" s="20"/>
    </row>
    <row r="976" ht="27" customHeight="1">
      <c r="D976" s="20"/>
    </row>
    <row r="977" ht="27" customHeight="1">
      <c r="D977" s="20"/>
    </row>
    <row r="978" ht="27" customHeight="1">
      <c r="D978" s="20"/>
    </row>
    <row r="979" ht="27" customHeight="1">
      <c r="D979" s="20"/>
    </row>
    <row r="980" ht="27" customHeight="1">
      <c r="D980" s="20"/>
    </row>
    <row r="981" ht="27" customHeight="1">
      <c r="D981" s="20"/>
    </row>
    <row r="982" ht="27" customHeight="1">
      <c r="D982" s="20"/>
    </row>
    <row r="983" ht="27" customHeight="1">
      <c r="D983" s="20"/>
    </row>
    <row r="984" ht="27" customHeight="1">
      <c r="D984" s="20"/>
    </row>
    <row r="985" ht="27" customHeight="1">
      <c r="D985" s="20"/>
    </row>
    <row r="986" ht="27" customHeight="1">
      <c r="D986" s="20"/>
    </row>
    <row r="987" ht="27" customHeight="1">
      <c r="D987" s="20"/>
    </row>
    <row r="988" ht="27" customHeight="1">
      <c r="D988" s="20"/>
    </row>
    <row r="989" ht="27" customHeight="1">
      <c r="D989" s="20"/>
    </row>
    <row r="990" ht="27" customHeight="1">
      <c r="D990" s="20"/>
    </row>
    <row r="991" ht="27" customHeight="1">
      <c r="D991" s="20"/>
    </row>
    <row r="992" ht="27" customHeight="1">
      <c r="D992" s="20"/>
    </row>
    <row r="993" ht="27" customHeight="1">
      <c r="D993" s="20"/>
    </row>
    <row r="994" ht="27" customHeight="1">
      <c r="D994" s="20"/>
    </row>
    <row r="995" ht="27" customHeight="1">
      <c r="D995" s="20"/>
    </row>
    <row r="996" ht="27" customHeight="1">
      <c r="D996" s="20"/>
    </row>
    <row r="997" ht="27" customHeight="1">
      <c r="D997" s="20"/>
    </row>
    <row r="998" ht="27" customHeight="1">
      <c r="D998" s="20"/>
    </row>
    <row r="999" ht="27" customHeight="1">
      <c r="D999" s="20"/>
    </row>
    <row r="1000" ht="27" customHeight="1">
      <c r="D1000" s="20"/>
    </row>
    <row r="1001" ht="27" customHeight="1">
      <c r="D1001" s="20"/>
    </row>
    <row r="1002" ht="27" customHeight="1">
      <c r="D1002" s="20"/>
    </row>
    <row r="1003" ht="27" customHeight="1">
      <c r="D1003" s="20"/>
    </row>
    <row r="1004" ht="27" customHeight="1">
      <c r="D1004" s="20"/>
    </row>
    <row r="1005" ht="27" customHeight="1">
      <c r="D1005" s="20"/>
    </row>
    <row r="1006" ht="27" customHeight="1">
      <c r="D1006" s="20"/>
    </row>
    <row r="1007" ht="27" customHeight="1">
      <c r="D1007" s="20"/>
    </row>
    <row r="1008" ht="27" customHeight="1">
      <c r="D1008" s="20"/>
    </row>
    <row r="1009" ht="27" customHeight="1">
      <c r="D1009" s="20"/>
    </row>
    <row r="1010" ht="27" customHeight="1">
      <c r="D1010" s="20"/>
    </row>
    <row r="1011" ht="27" customHeight="1">
      <c r="D1011" s="20"/>
    </row>
    <row r="1012" ht="27" customHeight="1">
      <c r="D1012" s="20"/>
    </row>
    <row r="1013" ht="27" customHeight="1">
      <c r="D1013" s="20"/>
    </row>
    <row r="1014" ht="27" customHeight="1">
      <c r="D1014" s="20"/>
    </row>
    <row r="1015" ht="27" customHeight="1">
      <c r="D1015" s="20"/>
    </row>
    <row r="1016" ht="27" customHeight="1">
      <c r="D1016" s="20"/>
    </row>
    <row r="1017" ht="27" customHeight="1">
      <c r="D1017" s="20"/>
    </row>
    <row r="1018" ht="27" customHeight="1">
      <c r="D1018" s="20"/>
    </row>
    <row r="1019" ht="27" customHeight="1">
      <c r="D1019" s="20"/>
    </row>
    <row r="1020" ht="27" customHeight="1">
      <c r="D1020" s="20"/>
    </row>
    <row r="1021" ht="27" customHeight="1">
      <c r="D1021" s="20"/>
    </row>
    <row r="1022" ht="27" customHeight="1">
      <c r="D1022" s="20"/>
    </row>
    <row r="1023" ht="27" customHeight="1">
      <c r="D1023" s="20"/>
    </row>
    <row r="1024" ht="27" customHeight="1">
      <c r="D1024" s="20"/>
    </row>
    <row r="1025" ht="27" customHeight="1">
      <c r="D1025" s="20"/>
    </row>
    <row r="1026" ht="27" customHeight="1">
      <c r="D1026" s="20"/>
    </row>
    <row r="1027" ht="27" customHeight="1">
      <c r="D1027" s="20"/>
    </row>
    <row r="1028" ht="27" customHeight="1">
      <c r="D1028" s="20"/>
    </row>
    <row r="1029" ht="27" customHeight="1">
      <c r="D1029" s="20"/>
    </row>
    <row r="1030" ht="27" customHeight="1">
      <c r="D1030" s="20"/>
    </row>
    <row r="1031" ht="27" customHeight="1">
      <c r="D1031" s="20"/>
    </row>
    <row r="1032" ht="27" customHeight="1">
      <c r="D1032" s="20"/>
    </row>
    <row r="1033" ht="27" customHeight="1">
      <c r="D1033" s="20"/>
    </row>
    <row r="1034" ht="27" customHeight="1">
      <c r="D1034" s="20"/>
    </row>
    <row r="1035" ht="27" customHeight="1">
      <c r="D1035" s="20"/>
    </row>
    <row r="1036" ht="27" customHeight="1">
      <c r="D1036" s="20"/>
    </row>
    <row r="1037" ht="27" customHeight="1">
      <c r="D1037" s="20"/>
    </row>
    <row r="1038" ht="27" customHeight="1">
      <c r="D1038" s="20"/>
    </row>
    <row r="1039" ht="27" customHeight="1">
      <c r="D1039" s="20"/>
    </row>
    <row r="1040" ht="27" customHeight="1">
      <c r="D1040" s="20"/>
    </row>
    <row r="1041" ht="27" customHeight="1">
      <c r="D1041" s="20"/>
    </row>
    <row r="1042" ht="27" customHeight="1">
      <c r="D1042" s="20"/>
    </row>
    <row r="1043" ht="27" customHeight="1">
      <c r="D1043" s="20"/>
    </row>
    <row r="1044" ht="27" customHeight="1">
      <c r="D1044" s="20"/>
    </row>
    <row r="1045" ht="27" customHeight="1">
      <c r="D1045" s="20"/>
    </row>
    <row r="1046" ht="27" customHeight="1">
      <c r="D1046" s="20"/>
    </row>
    <row r="1047" ht="27" customHeight="1">
      <c r="D1047" s="20"/>
    </row>
    <row r="1048" ht="27" customHeight="1">
      <c r="D1048" s="20"/>
    </row>
    <row r="1049" ht="27" customHeight="1">
      <c r="D1049" s="20"/>
    </row>
    <row r="1050" ht="27" customHeight="1">
      <c r="D1050" s="20"/>
    </row>
    <row r="1051" ht="27" customHeight="1">
      <c r="D1051" s="20"/>
    </row>
    <row r="1052" ht="27" customHeight="1">
      <c r="D1052" s="20"/>
    </row>
    <row r="1053" ht="27" customHeight="1">
      <c r="D1053" s="20"/>
    </row>
    <row r="1054" ht="27" customHeight="1">
      <c r="D1054" s="20"/>
    </row>
    <row r="1055" ht="27" customHeight="1">
      <c r="D1055" s="20"/>
    </row>
    <row r="1056" ht="27" customHeight="1">
      <c r="D1056" s="20"/>
    </row>
    <row r="1057" ht="27" customHeight="1">
      <c r="D1057" s="20"/>
    </row>
    <row r="1058" ht="27" customHeight="1">
      <c r="D1058" s="20"/>
    </row>
    <row r="1059" ht="27" customHeight="1">
      <c r="D1059" s="20"/>
    </row>
    <row r="1060" ht="27" customHeight="1">
      <c r="D1060" s="20"/>
    </row>
    <row r="1061" ht="27" customHeight="1">
      <c r="D1061" s="20"/>
    </row>
    <row r="1062" ht="27" customHeight="1">
      <c r="D1062" s="20"/>
    </row>
    <row r="1063" ht="27" customHeight="1">
      <c r="D1063" s="20"/>
    </row>
    <row r="1064" ht="27" customHeight="1">
      <c r="D1064" s="20"/>
    </row>
    <row r="1065" ht="27" customHeight="1">
      <c r="D1065" s="20"/>
    </row>
    <row r="1066" ht="27" customHeight="1">
      <c r="D1066" s="20"/>
    </row>
    <row r="1067" ht="27" customHeight="1">
      <c r="D1067" s="20"/>
    </row>
    <row r="1068" ht="27" customHeight="1">
      <c r="D1068" s="20"/>
    </row>
    <row r="1069" ht="27" customHeight="1">
      <c r="D1069" s="20"/>
    </row>
    <row r="1070" ht="27" customHeight="1">
      <c r="D1070" s="20"/>
    </row>
    <row r="1071" ht="27" customHeight="1">
      <c r="D1071" s="20"/>
    </row>
    <row r="1072" ht="27" customHeight="1">
      <c r="D1072" s="20"/>
    </row>
    <row r="1073" ht="27" customHeight="1">
      <c r="D1073" s="20"/>
    </row>
    <row r="1074" ht="27" customHeight="1">
      <c r="D1074" s="20"/>
    </row>
    <row r="1075" ht="27" customHeight="1">
      <c r="D1075" s="20"/>
    </row>
    <row r="1076" ht="27" customHeight="1">
      <c r="D1076" s="20"/>
    </row>
    <row r="1077" ht="27" customHeight="1">
      <c r="D1077" s="20"/>
    </row>
    <row r="1078" ht="27" customHeight="1">
      <c r="D1078" s="20"/>
    </row>
    <row r="1079" ht="27" customHeight="1">
      <c r="D1079" s="20"/>
    </row>
    <row r="1080" ht="27" customHeight="1">
      <c r="D1080" s="20"/>
    </row>
    <row r="1081" ht="27" customHeight="1">
      <c r="D1081" s="20"/>
    </row>
    <row r="1082" ht="27" customHeight="1">
      <c r="D1082" s="20"/>
    </row>
    <row r="1083" ht="27" customHeight="1">
      <c r="D1083" s="20"/>
    </row>
    <row r="1084" ht="27" customHeight="1">
      <c r="D1084" s="20"/>
    </row>
    <row r="1085" ht="27" customHeight="1">
      <c r="D1085" s="20"/>
    </row>
    <row r="1086" ht="27" customHeight="1">
      <c r="D1086" s="20"/>
    </row>
    <row r="1087" ht="27" customHeight="1">
      <c r="D1087" s="20"/>
    </row>
    <row r="1088" ht="27" customHeight="1">
      <c r="D1088" s="20"/>
    </row>
    <row r="1089" ht="27" customHeight="1">
      <c r="D1089" s="20"/>
    </row>
    <row r="1090" ht="27" customHeight="1">
      <c r="D1090" s="20"/>
    </row>
    <row r="1091" ht="27" customHeight="1">
      <c r="D1091" s="20"/>
    </row>
    <row r="1092" ht="27" customHeight="1">
      <c r="D1092" s="20"/>
    </row>
    <row r="1093" ht="27" customHeight="1">
      <c r="D1093" s="20"/>
    </row>
    <row r="1094" ht="27" customHeight="1">
      <c r="D1094" s="20"/>
    </row>
    <row r="1095" ht="27" customHeight="1">
      <c r="D1095" s="20"/>
    </row>
    <row r="1096" ht="27" customHeight="1">
      <c r="D1096" s="20"/>
    </row>
    <row r="1097" ht="27" customHeight="1">
      <c r="D1097" s="20"/>
    </row>
    <row r="1098" ht="27" customHeight="1">
      <c r="D1098" s="20"/>
    </row>
    <row r="1099" ht="27" customHeight="1">
      <c r="D1099" s="20"/>
    </row>
    <row r="1100" ht="27" customHeight="1">
      <c r="D1100" s="20"/>
    </row>
    <row r="1101" ht="27" customHeight="1">
      <c r="D1101" s="20"/>
    </row>
    <row r="1102" ht="27" customHeight="1">
      <c r="D1102" s="20"/>
    </row>
    <row r="1103" ht="27" customHeight="1">
      <c r="D1103" s="20"/>
    </row>
    <row r="1104" ht="27" customHeight="1">
      <c r="D1104" s="20"/>
    </row>
    <row r="1105" ht="27" customHeight="1">
      <c r="D1105" s="20"/>
    </row>
    <row r="1106" ht="27" customHeight="1">
      <c r="D1106" s="20"/>
    </row>
    <row r="1107" ht="27" customHeight="1">
      <c r="D1107" s="20"/>
    </row>
    <row r="1108" ht="27" customHeight="1">
      <c r="D1108" s="20"/>
    </row>
    <row r="1109" ht="27" customHeight="1">
      <c r="D1109" s="20"/>
    </row>
    <row r="1110" ht="27" customHeight="1">
      <c r="D1110" s="20"/>
    </row>
    <row r="1111" ht="27" customHeight="1">
      <c r="D1111" s="20"/>
    </row>
    <row r="1112" ht="27" customHeight="1">
      <c r="D1112" s="20"/>
    </row>
    <row r="1113" ht="27" customHeight="1">
      <c r="D1113" s="20"/>
    </row>
    <row r="1114" ht="27" customHeight="1">
      <c r="D1114" s="20"/>
    </row>
    <row r="1115" ht="27" customHeight="1">
      <c r="D1115" s="20"/>
    </row>
    <row r="1116" ht="27" customHeight="1">
      <c r="D1116" s="20"/>
    </row>
    <row r="1117" ht="27" customHeight="1">
      <c r="D1117" s="20"/>
    </row>
    <row r="1118" ht="27" customHeight="1">
      <c r="D1118" s="20"/>
    </row>
    <row r="1119" ht="27" customHeight="1">
      <c r="D1119" s="20"/>
    </row>
    <row r="1120" ht="27" customHeight="1">
      <c r="D1120" s="20"/>
    </row>
    <row r="1121" ht="27" customHeight="1">
      <c r="D1121" s="20"/>
    </row>
    <row r="1122" ht="27" customHeight="1">
      <c r="D1122" s="20"/>
    </row>
    <row r="1123" ht="27" customHeight="1">
      <c r="D1123" s="20"/>
    </row>
    <row r="1124" ht="27" customHeight="1">
      <c r="D1124" s="20"/>
    </row>
    <row r="1125" ht="27" customHeight="1">
      <c r="D1125" s="20"/>
    </row>
    <row r="1126" ht="27" customHeight="1">
      <c r="D1126" s="20"/>
    </row>
    <row r="1127" ht="27" customHeight="1">
      <c r="D1127" s="20"/>
    </row>
    <row r="1128" ht="27" customHeight="1">
      <c r="D1128" s="20"/>
    </row>
    <row r="1129" ht="27" customHeight="1">
      <c r="D1129" s="20"/>
    </row>
    <row r="1130" ht="27" customHeight="1">
      <c r="D1130" s="20"/>
    </row>
    <row r="1131" ht="27" customHeight="1">
      <c r="D1131" s="20"/>
    </row>
    <row r="1132" ht="27" customHeight="1">
      <c r="D1132" s="20"/>
    </row>
    <row r="1133" ht="27" customHeight="1">
      <c r="D1133" s="20"/>
    </row>
    <row r="1134" ht="27" customHeight="1">
      <c r="D1134" s="20"/>
    </row>
    <row r="1135" ht="27" customHeight="1">
      <c r="D1135" s="20"/>
    </row>
    <row r="1136" ht="27" customHeight="1">
      <c r="D1136" s="20"/>
    </row>
    <row r="1137" ht="27" customHeight="1">
      <c r="D1137" s="20"/>
    </row>
    <row r="1138" ht="27" customHeight="1">
      <c r="D1138" s="20"/>
    </row>
    <row r="1139" ht="27" customHeight="1">
      <c r="D1139" s="20"/>
    </row>
    <row r="1140" ht="27" customHeight="1">
      <c r="D1140" s="20"/>
    </row>
    <row r="1141" ht="27" customHeight="1">
      <c r="D1141" s="20"/>
    </row>
    <row r="1142" ht="27" customHeight="1">
      <c r="D1142" s="20"/>
    </row>
    <row r="1143" ht="27" customHeight="1">
      <c r="D1143" s="20"/>
    </row>
    <row r="1144" ht="27" customHeight="1">
      <c r="D1144" s="20"/>
    </row>
    <row r="1145" ht="27" customHeight="1">
      <c r="D1145" s="20"/>
    </row>
    <row r="1146" ht="27" customHeight="1">
      <c r="D1146" s="20"/>
    </row>
    <row r="1147" ht="27" customHeight="1">
      <c r="D1147" s="20"/>
    </row>
    <row r="1148" ht="27" customHeight="1">
      <c r="D1148" s="20"/>
    </row>
    <row r="1149" ht="27" customHeight="1">
      <c r="D1149" s="20"/>
    </row>
    <row r="1150" ht="27" customHeight="1">
      <c r="D1150" s="20"/>
    </row>
    <row r="1151" ht="27" customHeight="1">
      <c r="D1151" s="20"/>
    </row>
    <row r="1152" ht="27" customHeight="1">
      <c r="D1152" s="20"/>
    </row>
    <row r="1153" ht="27" customHeight="1">
      <c r="D1153" s="20"/>
    </row>
    <row r="1154" ht="27" customHeight="1">
      <c r="D1154" s="20"/>
    </row>
    <row r="1155" ht="27" customHeight="1">
      <c r="D1155" s="20"/>
    </row>
    <row r="1156" ht="27" customHeight="1">
      <c r="D1156" s="20"/>
    </row>
    <row r="1157" ht="27" customHeight="1">
      <c r="D1157" s="20"/>
    </row>
    <row r="1158" ht="27" customHeight="1">
      <c r="D1158" s="20"/>
    </row>
    <row r="1159" ht="27" customHeight="1">
      <c r="D1159" s="20"/>
    </row>
    <row r="1160" ht="27" customHeight="1">
      <c r="D1160" s="20"/>
    </row>
  </sheetData>
  <sheetProtection selectLockedCells="1" selectUnlockedCells="1"/>
  <printOptions/>
  <pageMargins left="0.3541666666666667" right="0.27569444444444446" top="0.4722222222222222" bottom="0.39375" header="0.5118055555555555" footer="0.5118055555555555"/>
  <pageSetup fitToHeight="5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Sylwia Tusznio</cp:lastModifiedBy>
  <cp:lastPrinted>2012-10-08T12:12:58Z</cp:lastPrinted>
  <dcterms:created xsi:type="dcterms:W3CDTF">2011-11-14T13:40:41Z</dcterms:created>
  <dcterms:modified xsi:type="dcterms:W3CDTF">2021-08-13T10:00:38Z</dcterms:modified>
  <cp:category/>
  <cp:version/>
  <cp:contentType/>
  <cp:contentStatus/>
</cp:coreProperties>
</file>